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адим\Desktop\аккредитационный мониторинг\1111\19\"/>
    </mc:Choice>
  </mc:AlternateContent>
  <bookViews>
    <workbookView xWindow="0" yWindow="0" windowWidth="23040" windowHeight="8904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J59" i="1" l="1"/>
  <c r="J58" i="1"/>
  <c r="N44" i="1" l="1"/>
  <c r="O43" i="1"/>
  <c r="O42" i="1"/>
  <c r="O40" i="1"/>
  <c r="O39" i="1"/>
  <c r="O38" i="1"/>
  <c r="O35" i="1"/>
  <c r="O34" i="1"/>
  <c r="O33" i="1"/>
  <c r="O32" i="1"/>
  <c r="O31" i="1"/>
  <c r="O30" i="1"/>
  <c r="O29" i="1"/>
  <c r="O28" i="1"/>
  <c r="O27" i="1"/>
  <c r="O26" i="1"/>
  <c r="O25" i="1"/>
  <c r="O24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44" i="1" l="1"/>
</calcChain>
</file>

<file path=xl/sharedStrings.xml><?xml version="1.0" encoding="utf-8"?>
<sst xmlns="http://schemas.openxmlformats.org/spreadsheetml/2006/main" count="358" uniqueCount="185">
  <si>
    <t>СВЕДЕНИЯ О ПЕДАГОГИЧЕСКИХРАБОТНИКАХ КГБПОУ "ШАРЫПОВСКИЙ МНОГОПРОФИЛЬНЫЙ КОЛЛЕДЖ" ПО ПРОГРАММЕ 08.01.07 МАСТЕР ОБЩЕСТРОИТЕЛЬНЫХ РАБОТ</t>
  </si>
  <si>
    <t>N п/п</t>
  </si>
  <si>
    <t>Наименование учебных предметов, курсов, дисциплин (модулей), практики, иных видов учебной деятельности, предусмотренных учебным планом образовательной программы</t>
  </si>
  <si>
    <t>Фамилия, имя, отчество (при наличии) педагогического работника</t>
  </si>
  <si>
    <t xml:space="preserve">Должность педагогического работника, условия привлечения </t>
  </si>
  <si>
    <t>квалификационная категория при наличии</t>
  </si>
  <si>
    <t>СТАЖ РАБОТЫ</t>
  </si>
  <si>
    <t>ОБРАЗОВАНИЕ</t>
  </si>
  <si>
    <r>
      <t xml:space="preserve">Повышение квалификации </t>
    </r>
    <r>
      <rPr>
        <i/>
        <sz val="11"/>
        <color theme="1"/>
        <rFont val="Times New Roman"/>
      </rPr>
      <t>(год, наименование программы, уровень)</t>
    </r>
  </si>
  <si>
    <t>ОБЪЕМ УЧЕБНОЙ НАГРУЗКИ</t>
  </si>
  <si>
    <t>общий стаж работы</t>
  </si>
  <si>
    <t>педагогический стаж</t>
  </si>
  <si>
    <t>опыт деятельности в организациях, направление деятельности которых соответствует области профессиональной деятельности</t>
  </si>
  <si>
    <t xml:space="preserve">Уровень </t>
  </si>
  <si>
    <t>Квалификация</t>
  </si>
  <si>
    <t>Наименование учебного заведения, год</t>
  </si>
  <si>
    <t xml:space="preserve">общий </t>
  </si>
  <si>
    <t>в колледже</t>
  </si>
  <si>
    <t>количество часов</t>
  </si>
  <si>
    <t>доля ставки, занимаемая педагогическим работником, к целой ставке заработной оплате</t>
  </si>
  <si>
    <t>ОБЩЕОБРАЗОВАТЕЛЬНАЯ ПОДГОТОВКА</t>
  </si>
  <si>
    <t>ОУП.01</t>
  </si>
  <si>
    <t>Русский язык</t>
  </si>
  <si>
    <t>Гундерина Оксана Ивановна</t>
  </si>
  <si>
    <t>преподаватель, основное место работы</t>
  </si>
  <si>
    <t>Первая</t>
  </si>
  <si>
    <t>не требуется</t>
  </si>
  <si>
    <t>высшее</t>
  </si>
  <si>
    <t>Учитель русского языка и литературы</t>
  </si>
  <si>
    <t xml:space="preserve">Лесосибирский пединститут филиал Красноярского госуниверситета, 1995 г. </t>
  </si>
  <si>
    <t xml:space="preserve">2020 г. - ПК  "Подготовка должностных лиц по вопросам работы со служебной информацией ограниченного распространения, содержащейся в паспорте безопасности объекта (территории), и служебной информацией ограниченного распространения об антитеррористической защищенности объекта (территории), Частное учреждение ДПО Федерации профсоюзов Красноярского края "Восточно-Сибирский региональный учебный центр профсоюзов", ПК, 72 часа;                                                                              2021 г. - ПК "Обучение в области гражданской обороны и защиты от чрезвычайных ситуаций природного и техногенного характера", Частное учреждение ДПО Федерации профсоюзов Красноярского края "Восточно-Сибирский региональный учебный центр профсоюзов", повышение квалификации, 36 часов          </t>
  </si>
  <si>
    <t>148</t>
  </si>
  <si>
    <t>ОУП.02</t>
  </si>
  <si>
    <t>Литература</t>
  </si>
  <si>
    <t>144</t>
  </si>
  <si>
    <t>ОУП.03</t>
  </si>
  <si>
    <t>Иностранный язык</t>
  </si>
  <si>
    <t>Патракеева Кира Геннадьевна</t>
  </si>
  <si>
    <t>СЗД</t>
  </si>
  <si>
    <t>Филолог, преподавательиностранного языка и литературы</t>
  </si>
  <si>
    <t>Кемеровский государственный университет, 1991 г.</t>
  </si>
  <si>
    <t>2020 г. - ПК "Теория и методика преподавания иностранных языков в профессиональном образовании английский, немецкий, французский", ООО "Центр повышения квалификации и переподготовки "Луч знаний", 72 часа</t>
  </si>
  <si>
    <t>181</t>
  </si>
  <si>
    <t>ОУП.04у</t>
  </si>
  <si>
    <t>Математика</t>
  </si>
  <si>
    <t>Глазкова Елена Владимировна</t>
  </si>
  <si>
    <t xml:space="preserve">Экономист, Учитель математики </t>
  </si>
  <si>
    <t xml:space="preserve">ГОУ ВПО "Красноярский государственный торгово-экономический институт, 2003 г.; ООО "Инфоурок", 2021 г. (профессиональная переподготовка) </t>
  </si>
  <si>
    <t>298</t>
  </si>
  <si>
    <t>ОУП.05</t>
  </si>
  <si>
    <t>История</t>
  </si>
  <si>
    <t>Мащенских Кристина Андреевна</t>
  </si>
  <si>
    <t>166</t>
  </si>
  <si>
    <t>ОУП.06</t>
  </si>
  <si>
    <t>Физическая культура</t>
  </si>
  <si>
    <t>Бекбулатов Олег Гайратович</t>
  </si>
  <si>
    <t>преподаватель, внешний совместитель</t>
  </si>
  <si>
    <t xml:space="preserve">среднее профессиональное </t>
  </si>
  <si>
    <t xml:space="preserve">Педагог по физической культуре и спорту </t>
  </si>
  <si>
    <t xml:space="preserve">Красноярский техникум физической культуры, 2004 г. </t>
  </si>
  <si>
    <t>ОУП.07</t>
  </si>
  <si>
    <t>Основы безопасности жизнедеятельности</t>
  </si>
  <si>
    <t>Жинидистул Павел Николаевич</t>
  </si>
  <si>
    <t>Нет</t>
  </si>
  <si>
    <t>Инженер по эксплуатации радиотехнических средств, Юрист</t>
  </si>
  <si>
    <t xml:space="preserve">КВКУ радиоэлектроники ПВО, 1992 г.; ГОУ ВПО "Сибирский юридический институт МВД РФ" (г. Красноярск), 2005 г.  </t>
  </si>
  <si>
    <t>82</t>
  </si>
  <si>
    <t>ОУП.08</t>
  </si>
  <si>
    <t>Астрономия</t>
  </si>
  <si>
    <t>Веселкова Галина Васильевна</t>
  </si>
  <si>
    <t>Высшая</t>
  </si>
  <si>
    <t>Учитель физики, Преподаватель экологии</t>
  </si>
  <si>
    <t>36</t>
  </si>
  <si>
    <t>УПВ.01</t>
  </si>
  <si>
    <t xml:space="preserve">Родной язык </t>
  </si>
  <si>
    <t>96</t>
  </si>
  <si>
    <t>УПВ.02у</t>
  </si>
  <si>
    <t>Физика</t>
  </si>
  <si>
    <t>264</t>
  </si>
  <si>
    <t>УПВ.03у</t>
  </si>
  <si>
    <t>Информатика</t>
  </si>
  <si>
    <t>Ситникова Ирина Михайловна</t>
  </si>
  <si>
    <t>Учитель информатики</t>
  </si>
  <si>
    <t>2021 г. -ПК "Дистанционный куратор-оператор образовательных, просветительских, социально значимых проектов, ООО "Федерация развития образования", 72 часа</t>
  </si>
  <si>
    <t>176</t>
  </si>
  <si>
    <t>ДУП.01.01</t>
  </si>
  <si>
    <t>Основы проектной деятельности</t>
  </si>
  <si>
    <t>40</t>
  </si>
  <si>
    <t>ДУП.01.02</t>
  </si>
  <si>
    <t>Химия в строительной отрасли</t>
  </si>
  <si>
    <t>Зубкова Елена Александровна</t>
  </si>
  <si>
    <t>Учитель по специальности "биология", Преподавание химии</t>
  </si>
  <si>
    <t xml:space="preserve">Уссурийский ГПИ, 1999 г., ФГБОУ ВПО "Томский ГПУ", 2015 г. (профессиональная переподготовка)  </t>
  </si>
  <si>
    <t>124</t>
  </si>
  <si>
    <t>ДУП.01.03</t>
  </si>
  <si>
    <t>Основы обществознания</t>
  </si>
  <si>
    <t>Коцюба Светлана Николаевна</t>
  </si>
  <si>
    <t>Учитель русского языка и литературы, Преподаватель экономики, Учитель, преподаватель права</t>
  </si>
  <si>
    <t>Лесосибирский пед.институт Красноярского госуниверситета, 1994 г., ООО "ВНОЦ СОТех", 2018 г. (профессиональная переподготовка), ООО "Инфоурок" (профессиональная переподготовка), 2020 г.</t>
  </si>
  <si>
    <t>130</t>
  </si>
  <si>
    <t>ДУП.01.04</t>
  </si>
  <si>
    <t>Основы права в строительстве</t>
  </si>
  <si>
    <t>48</t>
  </si>
  <si>
    <t>ПРОФЕССИОНАЛЬНАЯ ПОДГОТОВКА</t>
  </si>
  <si>
    <t>Общепрофессиональный цикл</t>
  </si>
  <si>
    <t>ОП.01</t>
  </si>
  <si>
    <t>Основы строительного черчения</t>
  </si>
  <si>
    <t>Корниенко Татьяна Федоровна</t>
  </si>
  <si>
    <t>менее года</t>
  </si>
  <si>
    <t>Инженер-строитель-технолог</t>
  </si>
  <si>
    <t xml:space="preserve">Павлодарский индустриальный институт, 1982 г. </t>
  </si>
  <si>
    <t>58</t>
  </si>
  <si>
    <t>ОП.02</t>
  </si>
  <si>
    <t>Основы технологии общестроительных работ</t>
  </si>
  <si>
    <t>Трункина Оксана Дмитриевна</t>
  </si>
  <si>
    <t xml:space="preserve">ГОУ НПО "ПУ №4", 2008 г., ФГАОУ ВПО "СФУт", 2013 г.  </t>
  </si>
  <si>
    <t>78</t>
  </si>
  <si>
    <t>ОП.03</t>
  </si>
  <si>
    <t>Иностранный язык в профессиональной деятельности</t>
  </si>
  <si>
    <t>ОП.04</t>
  </si>
  <si>
    <t>ОП.05</t>
  </si>
  <si>
    <t>Безопасность жизнедеятельности</t>
  </si>
  <si>
    <t>83</t>
  </si>
  <si>
    <t>ОП.06</t>
  </si>
  <si>
    <t>Строительные материалы</t>
  </si>
  <si>
    <t>62</t>
  </si>
  <si>
    <t>ОП.07</t>
  </si>
  <si>
    <t>Информационные технологии в профессиональной деятельности / Адаптивные информационные и коммуникационные технологии</t>
  </si>
  <si>
    <t>44</t>
  </si>
  <si>
    <t>ОП.08</t>
  </si>
  <si>
    <t>Финансовая грамотность</t>
  </si>
  <si>
    <t>70</t>
  </si>
  <si>
    <t>ОП.09</t>
  </si>
  <si>
    <t>Основы предпринимательской деятельности</t>
  </si>
  <si>
    <t>Мельник Татьяна Ивановна</t>
  </si>
  <si>
    <t>Инженер-экономист, Педагог</t>
  </si>
  <si>
    <t>Усть-Каменогорский строительно-дорожный институт, 1978 г., ФГБОУ ВО "Красноярский ГПУ им. В.П. Астафьева", 2017 г. (профессиональная переподготовка)</t>
  </si>
  <si>
    <t xml:space="preserve">2020 г. - ПК "Технологии дистанционного образования", КГБУ ДПО «ЦРПО», 72 часа;                                         2021 г. - ПК "Оказание первой помощи пострадавшим", АНО ДПО "Национальный технологический университет", 72 часа;                                                                                            2021 г. - ПК "Методика и преподавания дисциплин по охране труда в СПО", АНО ДПО  "Национальный технологический университет", 144 часа;                          2021 г. - ПК "Дистанционный куратор-оператор образовательных, просветительских, социально значимых проектов, ООО "Федерация развития образования", 72 часа;                                                                               2022 г. - ПК "Применение метода оценки поведения и коррекция проблемного поведения обучающихся с ОВЗ", КГБПОУ "ККОТиП", 72 часа                                                           </t>
  </si>
  <si>
    <t>ОП.10</t>
  </si>
  <si>
    <t>Экологические основы природопользования</t>
  </si>
  <si>
    <t>ОП.11</t>
  </si>
  <si>
    <t>Технология карьеры / Социальная адаптация и основы социально-правовых знаний / Коммуникативный практикум</t>
  </si>
  <si>
    <t>Смирнова Наталья Валерьевна</t>
  </si>
  <si>
    <t xml:space="preserve">Шуйский государственный педагогический институт им. Д.А. Фурманова, 1990 г., </t>
  </si>
  <si>
    <t>ОП.12</t>
  </si>
  <si>
    <t>Стандарты WS в строительстве</t>
  </si>
  <si>
    <t>Гилязетдинова Нина Владимировна</t>
  </si>
  <si>
    <t>среднее профессиональное, высшее</t>
  </si>
  <si>
    <t xml:space="preserve">КГБПОУ АКОТиБ, 2006 г.,ФГБОУ ВО  «Хакасский государственный университет им. Н.Ф. Катанова», 2017 г., ООО "Инфоурок", 2018 г. (профессиональная переподготовка)  </t>
  </si>
  <si>
    <t>Профессиональный цикл</t>
  </si>
  <si>
    <t>ПМ 04</t>
  </si>
  <si>
    <t>Выполнение каменных работ</t>
  </si>
  <si>
    <t>МДК.03.01</t>
  </si>
  <si>
    <t>Технология каменных работ</t>
  </si>
  <si>
    <t>УП.03.01</t>
  </si>
  <si>
    <t>Учебная практика Выполнение каменных работ</t>
  </si>
  <si>
    <t>мастер производственного обучения</t>
  </si>
  <si>
    <t>Выполнение монтажных работ при возведении всех типов зданий и сооружений из сборных железобетонных и металлических конструкций</t>
  </si>
  <si>
    <t>МДК.04.01</t>
  </si>
  <si>
    <t>Технология монтажных работ</t>
  </si>
  <si>
    <t>134</t>
  </si>
  <si>
    <t>ПП.04.01</t>
  </si>
  <si>
    <t>Производственная практика Выполнение монтажных работ при возведении всех типов зданий и сооружений из сборных железобетонных и металлических конструкций</t>
  </si>
  <si>
    <t>2020 г. - ПК "Организация проектно-исследовательской деятельности учащихся в рамках реализации ФГОС", ООО "Инфоурок", 72 часа;                                                                                                       2021 г. - ПК "Дистанционный куратор-оператор образовательных, просветительских, социально значимых проектов, ООО "Федерация развития образования", 72 часа;                                                                                2021 г. - ПК "Создание специальных организационных и педагогических условий для получения профессионального образования лицами с ОВЗ и инвалидностью", КГБПОУ "ККОТиП", 72 часа;                                                        2021 г. - ПК "Специфика преподавания основ финансовой грамотности в общеобразовательной школе", ООО "Инфоурок", 72 часа;                                                                  2022 г. - ПК "Наставничество подростков: технологии развития талантов и формирования успешности", АНО "Большая перемена", 36 часов.</t>
  </si>
  <si>
    <t>Высшее</t>
  </si>
  <si>
    <t xml:space="preserve">Учитель истории, Преподаватель правовых предметов, Контрактный управляющий </t>
  </si>
  <si>
    <t xml:space="preserve">2020 г. - ПП "Юриспруденция и педагогика", АНО "Межрегиональный институт развития образования", 288 часов;                                                                           2020 г.- ПП "Управление государственными и муниципальными закупками", АНО "Межрегиональный институт развития образования", 288 часов.                              </t>
  </si>
  <si>
    <t>2023 г. - ПК "Социокультурная адаптация студентов с ОВЗ в условиях инклюзивного образования в среде колледжа", КГБПОУ "Красноярский колледж отраслевых технологий и предпринимательства", 72 часа</t>
  </si>
  <si>
    <t xml:space="preserve">2020 г. - ПК  "Подготовка должностных лиц по вопросам работы со служебной информацией ограниченного распространения, содержащейся в паспорте безопасности объекта (территории), и служебной информацией ограниченного распространения об антитеррористической защищенности объекта (территории), Частное учреждение ДПО Федерации профсоюзов Красноярского края "Восточно-Сибирский региональный учебный центр профсоюзов", 72 часа;                                                                              2021 г. - ПК "Обучение в области гражданской обороны и защиты от чрезвычайных ситуаций природного и техногенного характера", Частное учреждение ДПО Федерации профсоюзов Красноярского края "Восточно-Сибирский региональный учебный центр профсоюзов", повышение квалификации, 36 часов          </t>
  </si>
  <si>
    <t xml:space="preserve">2022 г. - ПК "Подготовка экспертов предметной комиссии ОГЭ по химии для оценки практической части эксперимента", КГАУ ДПО "Красноярский краевой институт ПК и профессиональной переподготовки работников образования", 18 часов;                                                 2022 г. - ПК "Организация работы с обучающимися с ограниченными возможностями здоровья (ОВЗ) в соответствии с ФГОС", ООО "Инфоурок", 72 часа;                            2022 г. - ПК "Методика преподавания естественно-научной дисциплины "Химия" в сСПО, БУ ВО "Сургутский ГУ", 40 часов;                                                                              2023 г. - ПК "Профилактика буллинга (травли) в студенческой среде ПОУ", КГБУ ДПО «ЦРПО», 36 часов. </t>
  </si>
  <si>
    <t xml:space="preserve">2022 г. - ПК "Подготовка экспертов предметной комиссии ОГЭ по химии для оценки практической части эксперимента", КГАУ ДПО "Красноярский краевой институт ПК и профессиональной переподготовки работников образования", 18 часов;                                                 2022 г. - ПК "Организация работы с обучающимися с ограниченными возможностями здоровья (ОВЗ) в соответствии с ФГОС", ООО "Инфоурок", 72 часа;                            2022 г. - ПК "Методика преподавания естественно-научной дисциплины "Химия" в СПО, БУ ВО "Сургутский ГУ", 40 часов;                                                                              2023 г. - ПК "Профилактика буллинга (травли) в студенческой среде ПОУ", КГБУ ДПО «ЦРПО», 36 часов. </t>
  </si>
  <si>
    <t>Красноярский ордена "Знак Почета" ГПИ, 1988 г., ООО "ВНОЦ СОТех", 2018 г. (профессиональная переподготовка)</t>
  </si>
  <si>
    <t>2021 г. - ПК "Дистанционный куратор-оператор образовательных, просветительских, социально значимых проектов, ООО "Федерация развития образования", 72 часа</t>
  </si>
  <si>
    <t xml:space="preserve">ГОУ ВПО "Красноярский ГПУ им. В.П. Астафьева", 2009 г. </t>
  </si>
  <si>
    <t xml:space="preserve">2020 г. - ПК "Современные методы реализации инклюзивной практики в ОО", ООО "Центр онлайн-обучения Нетология-групп", 72 часа;                                                                  2021 г. - ПК "Дистанционный куратор-оператор образовательных, просветительских, социально значимых проектов, ООО "ФиРО", 72 часа;                                                                                                                                       2021 г. - ПК "Работа с девиантным поведением: как выявялять и что делать", ООО "Фоксфорд", 72 часа;                 2021 г. - ПК "Методика преподавания предмета "Эффективное поведение на рынке труда", АНО ДПО "Институт современного образования", 72 часа;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</si>
  <si>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2021 г. - ПК "Подготовка региональных экспертов конкурсов профессионального мастерства "Абилимпикс", КГБПОУ «Красноярский колледж отраслевых технологий и предпринимательства»,  88 часов;                                                                                        2022 г. - ПК "Цифровые инструменты для эффективного обучения: Padlet, Kahoot, Quizziz, Mentimeter, сервисы Google», Краевое государственное бюджетное учреждение дополнительного профессионального образования «Центр развития профессионального образования»", 48 часов.</t>
  </si>
  <si>
    <t>2021 г. - ПК "Дистанционный куратор-оператор образовательных, просветительских, социально значимых проектов, ООО "Федерация развития образования", 72 часа;                                                                               2021 г. - ПК "Практика и методика реализации ОП СПО с учетом компетенции Ворлдскиллс "Кирпичная кладка", ГАПОУ "Казанский колледж строительства, архитектуры и городского хозяйства, 76 часов;                                                  2022 г. -  ПК «Цифровые инструменты для эффективного обучения: Padlet, Kahoot, Quizziz, Mentimeter, сервисы Google», КГБУ ДПО «ЦРПО», 48 часов.</t>
  </si>
  <si>
    <t xml:space="preserve"> ГОУ ВПО "Иркутский ГПУ", 2009 г. </t>
  </si>
  <si>
    <t>2018 г. - ПК "Методика преподавания астрономии при подготовке специалистов среднего звена", ООО "Инфоурок", 108 часов;
2021 г. - ПК "Дистанционный куратор-оператор образовательных, просветительских, социально значимых проектов, ООО "Федерация развития образования", 72 часа;                                                                                2021 г. - ПК "Цифровые технологии в образовании", ФГАОУ ДПО "Академия реализации государственной политики и профессионального развития работников образования Министерства просвещения РФ", 42 часа.</t>
  </si>
  <si>
    <t>2018 г. - ПК "Содержание и методика преподавания основ финансовой грамотности", КГАОУ ДПО ККИПК и ППРО, 72 часа;                                                                              2018 г. - ПК "Финансовое консультирование", Финансовый университет при Правительстве РФ, 72 часа;                             2021 г. - ПК "Дистанционный куратор-оператор образовательных, просветительских, социально значимых проектов, ООО "Федерация развития образования", 72 часа;                                                                                2022 г. - ПК «Цифровые инструменты для эффективного обучения: Padlet, Kahoot, Quizziz, Mentimeter, сервисы Google», КГБУ ДПО «ЦРПО», 48 часов;                                                                   2022 г. - ПК «Дистанционное обучение: организация обучения в системе LMS Moodle», КГБУ ДПО  «ЦРПО», 48 часов;                                                                          2023 г. - ПК "Организационно-методические аспекты обновления общеобразовательной подготовки в учреждениях СПО в рамках новых требования и возможностей национального проекта «Современная школа»", ККГБУ ДПО  «ЦРПО», 144 часа</t>
  </si>
  <si>
    <t>тр</t>
  </si>
  <si>
    <t>гил</t>
  </si>
  <si>
    <t xml:space="preserve">Преподаватель  педагогики и психологии </t>
  </si>
  <si>
    <t>мастер отелочных строительных работ, бакалавр СТРОИТЕЛЬ</t>
  </si>
  <si>
    <t>Техник, Бакалавр Строительство, Педагог среднего профессионального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</si>
</sst>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scheme val="minor"/>
    </font>
    <font>
      <sz val="8"/>
      <name val="Tahoma"/>
    </font>
    <font>
      <sz val="11"/>
      <color theme="1"/>
      <name val="Times New Roman"/>
    </font>
    <font>
      <b/>
      <sz val="12"/>
      <color theme="1"/>
      <name val="Times New Roman"/>
    </font>
    <font>
      <sz val="10"/>
      <color theme="1"/>
      <name val="Times New Roman"/>
    </font>
    <font>
      <b/>
      <sz val="11"/>
      <color theme="1"/>
      <name val="Calibri"/>
      <scheme val="minor"/>
    </font>
    <font>
      <b/>
      <sz val="11"/>
      <color theme="1"/>
      <name val="Times New Roman"/>
    </font>
    <font>
      <b/>
      <sz val="12"/>
      <name val="Times New Roman"/>
    </font>
    <font>
      <sz val="10"/>
      <name val="Times New Roman"/>
    </font>
    <font>
      <sz val="12"/>
      <name val="Times New Roman"/>
    </font>
    <font>
      <sz val="12"/>
      <color theme="1"/>
      <name val="Times New Roman"/>
    </font>
    <font>
      <b/>
      <sz val="10"/>
      <name val="Times New Roman"/>
    </font>
    <font>
      <b/>
      <i/>
      <sz val="12"/>
      <color theme="1"/>
      <name val="Times New Roman"/>
    </font>
    <font>
      <i/>
      <sz val="11"/>
      <color theme="1"/>
      <name val="Times New Roman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B9FFB9"/>
        <bgColor rgb="FFB9FFB9"/>
      </patternFill>
    </fill>
    <fill>
      <patternFill patternType="solid">
        <fgColor theme="0"/>
        <bgColor indexed="16"/>
      </patternFill>
    </fill>
    <fill>
      <patternFill patternType="solid">
        <fgColor rgb="FFB9FFB9"/>
        <bgColor indexed="16"/>
      </patternFill>
    </fill>
    <fill>
      <patternFill patternType="solid">
        <fgColor theme="0"/>
        <bgColor theme="0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B9FFB9"/>
        <bgColor theme="0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3" xfId="0" applyFont="1" applyFill="1" applyBorder="1" applyAlignment="1">
      <alignment horizontal="center" vertical="center"/>
    </xf>
    <xf numFmtId="0" fontId="7" fillId="2" borderId="3" xfId="1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/>
    <xf numFmtId="0" fontId="0" fillId="0" borderId="0" xfId="0"/>
    <xf numFmtId="0" fontId="8" fillId="3" borderId="3" xfId="1" applyFont="1" applyFill="1" applyBorder="1" applyAlignment="1" applyProtection="1">
      <alignment horizontal="center" vertical="center"/>
      <protection locked="0"/>
    </xf>
    <xf numFmtId="0" fontId="9" fillId="0" borderId="3" xfId="1" applyFont="1" applyBorder="1" applyAlignment="1" applyProtection="1">
      <alignment horizontal="left" vertical="center" wrapText="1"/>
      <protection locked="0"/>
    </xf>
    <xf numFmtId="0" fontId="10" fillId="0" borderId="3" xfId="0" applyFont="1" applyBorder="1" applyAlignment="1">
      <alignment horizontal="center" vertical="center" wrapText="1"/>
    </xf>
    <xf numFmtId="0" fontId="11" fillId="4" borderId="3" xfId="1" applyFont="1" applyFill="1" applyBorder="1" applyAlignment="1" applyProtection="1">
      <alignment horizontal="center" vertical="center"/>
      <protection locked="0"/>
    </xf>
    <xf numFmtId="2" fontId="10" fillId="0" borderId="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3" xfId="1" applyFont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>
      <alignment horizontal="center" vertical="center" wrapText="1"/>
    </xf>
    <xf numFmtId="0" fontId="8" fillId="3" borderId="4" xfId="1" applyFont="1" applyFill="1" applyBorder="1" applyAlignment="1" applyProtection="1">
      <alignment horizontal="left" vertical="center" wrapText="1"/>
      <protection locked="0"/>
    </xf>
    <xf numFmtId="0" fontId="2" fillId="0" borderId="0" xfId="0" applyFont="1"/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5" borderId="0" xfId="0" applyFill="1"/>
    <xf numFmtId="0" fontId="8" fillId="5" borderId="3" xfId="1" applyFont="1" applyFill="1" applyBorder="1" applyAlignment="1" applyProtection="1">
      <alignment horizontal="center" vertical="center"/>
      <protection locked="0"/>
    </xf>
    <xf numFmtId="0" fontId="9" fillId="5" borderId="3" xfId="2" applyFont="1" applyFill="1" applyBorder="1" applyAlignment="1" applyProtection="1">
      <alignment horizontal="left" vertical="center" wrapText="1"/>
      <protection locked="0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2" fontId="10" fillId="5" borderId="3" xfId="0" applyNumberFormat="1" applyFont="1" applyFill="1" applyBorder="1" applyAlignment="1">
      <alignment horizontal="center" vertical="center" wrapText="1"/>
    </xf>
    <xf numFmtId="0" fontId="9" fillId="0" borderId="3" xfId="2" applyFont="1" applyBorder="1" applyAlignment="1" applyProtection="1">
      <alignment horizontal="left" vertical="center" wrapText="1"/>
      <protection locked="0"/>
    </xf>
    <xf numFmtId="0" fontId="3" fillId="2" borderId="3" xfId="0" applyFont="1" applyFill="1" applyBorder="1"/>
    <xf numFmtId="0" fontId="6" fillId="6" borderId="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9" fillId="0" borderId="3" xfId="2" applyFont="1" applyBorder="1" applyAlignment="1" applyProtection="1">
      <alignment horizontal="center" vertical="center"/>
      <protection locked="0"/>
    </xf>
    <xf numFmtId="0" fontId="9" fillId="0" borderId="2" xfId="2" applyFont="1" applyBorder="1" applyAlignment="1" applyProtection="1">
      <alignment horizontal="center" vertical="center"/>
      <protection locked="0"/>
    </xf>
    <xf numFmtId="0" fontId="9" fillId="0" borderId="2" xfId="2" applyFont="1" applyBorder="1" applyAlignment="1" applyProtection="1">
      <alignment horizontal="center" vertical="center" wrapText="1"/>
      <protection locked="0"/>
    </xf>
    <xf numFmtId="0" fontId="11" fillId="4" borderId="3" xfId="1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 wrapText="1"/>
    </xf>
    <xf numFmtId="0" fontId="0" fillId="0" borderId="3" xfId="0" applyBorder="1"/>
    <xf numFmtId="2" fontId="12" fillId="0" borderId="3" xfId="0" applyNumberFormat="1" applyFont="1" applyBorder="1" applyAlignment="1">
      <alignment horizontal="center"/>
    </xf>
    <xf numFmtId="2" fontId="0" fillId="0" borderId="0" xfId="0" applyNumberFormat="1"/>
    <xf numFmtId="0" fontId="8" fillId="0" borderId="3" xfId="1" applyFont="1" applyFill="1" applyBorder="1" applyAlignment="1" applyProtection="1">
      <alignment horizontal="center" vertical="center"/>
      <protection locked="0"/>
    </xf>
    <xf numFmtId="0" fontId="9" fillId="0" borderId="3" xfId="2" applyFont="1" applyFill="1" applyBorder="1" applyAlignment="1" applyProtection="1">
      <alignment horizontal="left" vertical="center" wrapText="1"/>
      <protection locked="0"/>
    </xf>
    <xf numFmtId="0" fontId="10" fillId="0" borderId="3" xfId="0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4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1" fillId="7" borderId="3" xfId="1" applyFont="1" applyFill="1" applyBorder="1" applyAlignment="1" applyProtection="1">
      <alignment horizontal="center" vertical="center"/>
      <protection locked="0"/>
    </xf>
    <xf numFmtId="0" fontId="14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2" borderId="3" xfId="0" applyFont="1" applyFill="1" applyBorder="1" applyAlignment="1">
      <alignment vertical="center"/>
    </xf>
    <xf numFmtId="0" fontId="10" fillId="0" borderId="7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0" fillId="0" borderId="4" xfId="0" applyFont="1" applyFill="1" applyBorder="1" applyAlignment="1">
      <alignment vertical="center" wrapText="1"/>
    </xf>
    <xf numFmtId="0" fontId="0" fillId="0" borderId="3" xfId="0" applyBorder="1" applyAlignment="1">
      <alignment vertical="center"/>
    </xf>
  </cellXfs>
  <cellStyles count="3">
    <cellStyle name="Обычный" xfId="0" builtinId="0"/>
    <cellStyle name="Обычный 4" xfId="1"/>
    <cellStyle name="Обычный 4 2" xfId="2"/>
  </cellStyles>
  <dxfs count="0"/>
  <tableStyles count="0" defaultTableStyle="TableStyleMedium2" defaultPivotStyle="PivotStyleLight16"/>
  <colors>
    <mruColors>
      <color rgb="FFB9FF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abSelected="1" topLeftCell="A41" zoomScale="70" zoomScaleNormal="70" workbookViewId="0">
      <selection activeCell="M49" sqref="M49"/>
    </sheetView>
  </sheetViews>
  <sheetFormatPr defaultRowHeight="14.4" x14ac:dyDescent="0.3"/>
  <cols>
    <col min="1" max="1" width="15.6640625" style="1" bestFit="1" customWidth="1"/>
    <col min="2" max="2" width="27.44140625" customWidth="1"/>
    <col min="3" max="3" width="20.33203125" customWidth="1"/>
    <col min="4" max="4" width="17.33203125" customWidth="1"/>
    <col min="5" max="5" width="11.5546875" customWidth="1"/>
    <col min="6" max="6" width="9.33203125" customWidth="1"/>
    <col min="7" max="7" width="7.6640625" customWidth="1"/>
    <col min="8" max="8" width="7.109375" customWidth="1"/>
    <col min="9" max="9" width="20.109375" customWidth="1"/>
    <col min="10" max="10" width="13.6640625" customWidth="1"/>
    <col min="11" max="11" width="15" customWidth="1"/>
    <col min="12" max="12" width="21.6640625" customWidth="1"/>
    <col min="13" max="13" width="58.109375" style="69" customWidth="1"/>
    <col min="14" max="14" width="11.33203125" customWidth="1"/>
    <col min="15" max="15" width="13.33203125" customWidth="1"/>
  </cols>
  <sheetData>
    <row r="1" spans="1:15" hidden="1" x14ac:dyDescent="0.3"/>
    <row r="2" spans="1:15" ht="37.200000000000003" hidden="1" customHeight="1" x14ac:dyDescent="0.3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5.6" customHeight="1" x14ac:dyDescent="0.3">
      <c r="A3" s="54" t="s">
        <v>1</v>
      </c>
      <c r="B3" s="54" t="s">
        <v>2</v>
      </c>
      <c r="C3" s="54" t="s">
        <v>3</v>
      </c>
      <c r="D3" s="54" t="s">
        <v>4</v>
      </c>
      <c r="E3" s="54" t="s">
        <v>5</v>
      </c>
      <c r="F3" s="57" t="s">
        <v>6</v>
      </c>
      <c r="G3" s="57"/>
      <c r="H3" s="57"/>
      <c r="I3" s="57"/>
      <c r="J3" s="58" t="s">
        <v>7</v>
      </c>
      <c r="K3" s="59"/>
      <c r="L3" s="60"/>
      <c r="M3" s="54" t="s">
        <v>8</v>
      </c>
      <c r="N3" s="61" t="s">
        <v>9</v>
      </c>
      <c r="O3" s="62"/>
    </row>
    <row r="4" spans="1:15" ht="28.95" customHeight="1" x14ac:dyDescent="0.3">
      <c r="A4" s="55"/>
      <c r="B4" s="55"/>
      <c r="C4" s="55"/>
      <c r="D4" s="55"/>
      <c r="E4" s="55"/>
      <c r="F4" s="50" t="s">
        <v>10</v>
      </c>
      <c r="G4" s="50" t="s">
        <v>11</v>
      </c>
      <c r="H4" s="50"/>
      <c r="I4" s="50" t="s">
        <v>12</v>
      </c>
      <c r="J4" s="54" t="s">
        <v>13</v>
      </c>
      <c r="K4" s="50" t="s">
        <v>14</v>
      </c>
      <c r="L4" s="50" t="s">
        <v>15</v>
      </c>
      <c r="M4" s="55"/>
      <c r="N4" s="63"/>
      <c r="O4" s="64"/>
    </row>
    <row r="5" spans="1:15" ht="124.2" x14ac:dyDescent="0.3">
      <c r="A5" s="56"/>
      <c r="B5" s="56"/>
      <c r="C5" s="56"/>
      <c r="D5" s="56"/>
      <c r="E5" s="56"/>
      <c r="F5" s="50"/>
      <c r="G5" s="3" t="s">
        <v>16</v>
      </c>
      <c r="H5" s="3" t="s">
        <v>17</v>
      </c>
      <c r="I5" s="50"/>
      <c r="J5" s="56"/>
      <c r="K5" s="50"/>
      <c r="L5" s="50"/>
      <c r="M5" s="56"/>
      <c r="N5" s="4" t="s">
        <v>18</v>
      </c>
      <c r="O5" s="3" t="s">
        <v>19</v>
      </c>
    </row>
    <row r="6" spans="1:15" s="5" customFormat="1" ht="32.25" customHeight="1" x14ac:dyDescent="0.3">
      <c r="A6" s="6"/>
      <c r="B6" s="7" t="s">
        <v>20</v>
      </c>
      <c r="C6" s="8"/>
      <c r="D6" s="8"/>
      <c r="E6" s="8"/>
      <c r="F6" s="8"/>
      <c r="G6" s="8"/>
      <c r="H6" s="8"/>
      <c r="I6" s="8"/>
      <c r="J6" s="8"/>
      <c r="K6" s="8"/>
      <c r="L6" s="8"/>
      <c r="M6" s="70"/>
      <c r="N6" s="8"/>
      <c r="O6" s="8"/>
    </row>
    <row r="7" spans="1:15" s="9" customFormat="1" ht="141.6" customHeight="1" x14ac:dyDescent="0.3">
      <c r="A7" s="10" t="s">
        <v>21</v>
      </c>
      <c r="B7" s="11" t="s">
        <v>22</v>
      </c>
      <c r="C7" s="12" t="s">
        <v>23</v>
      </c>
      <c r="D7" s="51" t="s">
        <v>24</v>
      </c>
      <c r="E7" s="51" t="s">
        <v>25</v>
      </c>
      <c r="F7" s="51">
        <v>27</v>
      </c>
      <c r="G7" s="51">
        <v>27</v>
      </c>
      <c r="H7" s="51">
        <v>2</v>
      </c>
      <c r="I7" s="51" t="s">
        <v>26</v>
      </c>
      <c r="J7" s="51" t="s">
        <v>27</v>
      </c>
      <c r="K7" s="51" t="s">
        <v>28</v>
      </c>
      <c r="L7" s="51" t="s">
        <v>29</v>
      </c>
      <c r="M7" s="71" t="s">
        <v>30</v>
      </c>
      <c r="N7" s="13" t="s">
        <v>31</v>
      </c>
      <c r="O7" s="14">
        <f t="shared" ref="O7:O21" si="0">N7/720</f>
        <v>0.20555555555555555</v>
      </c>
    </row>
    <row r="8" spans="1:15" s="9" customFormat="1" ht="103.5" customHeight="1" x14ac:dyDescent="0.3">
      <c r="A8" s="10" t="s">
        <v>32</v>
      </c>
      <c r="B8" s="11" t="s">
        <v>33</v>
      </c>
      <c r="C8" s="12" t="s">
        <v>23</v>
      </c>
      <c r="D8" s="52"/>
      <c r="E8" s="52"/>
      <c r="F8" s="52"/>
      <c r="G8" s="52"/>
      <c r="H8" s="52"/>
      <c r="I8" s="52"/>
      <c r="J8" s="52"/>
      <c r="K8" s="52"/>
      <c r="L8" s="52"/>
      <c r="M8" s="72"/>
      <c r="N8" s="13" t="s">
        <v>34</v>
      </c>
      <c r="O8" s="14">
        <f t="shared" si="0"/>
        <v>0.2</v>
      </c>
    </row>
    <row r="9" spans="1:15" ht="78" x14ac:dyDescent="0.3">
      <c r="A9" s="10" t="s">
        <v>35</v>
      </c>
      <c r="B9" s="11" t="s">
        <v>36</v>
      </c>
      <c r="C9" s="12" t="s">
        <v>37</v>
      </c>
      <c r="D9" s="12" t="s">
        <v>24</v>
      </c>
      <c r="E9" s="12" t="s">
        <v>38</v>
      </c>
      <c r="F9" s="12">
        <v>30</v>
      </c>
      <c r="G9" s="12">
        <v>11</v>
      </c>
      <c r="H9" s="12">
        <v>3</v>
      </c>
      <c r="I9" s="12" t="s">
        <v>26</v>
      </c>
      <c r="J9" s="12" t="s">
        <v>27</v>
      </c>
      <c r="K9" s="15" t="s">
        <v>39</v>
      </c>
      <c r="L9" s="12" t="s">
        <v>40</v>
      </c>
      <c r="M9" s="68" t="s">
        <v>41</v>
      </c>
      <c r="N9" s="13" t="s">
        <v>42</v>
      </c>
      <c r="O9" s="14">
        <f t="shared" si="0"/>
        <v>0.25138888888888888</v>
      </c>
    </row>
    <row r="10" spans="1:15" s="9" customFormat="1" ht="265.2" x14ac:dyDescent="0.3">
      <c r="A10" s="10" t="s">
        <v>43</v>
      </c>
      <c r="B10" s="11" t="s">
        <v>44</v>
      </c>
      <c r="C10" s="12" t="s">
        <v>45</v>
      </c>
      <c r="D10" s="12" t="s">
        <v>24</v>
      </c>
      <c r="E10" s="12" t="s">
        <v>25</v>
      </c>
      <c r="F10" s="12">
        <v>29</v>
      </c>
      <c r="G10" s="12">
        <v>12</v>
      </c>
      <c r="H10" s="12">
        <v>4</v>
      </c>
      <c r="I10" s="12" t="s">
        <v>26</v>
      </c>
      <c r="J10" s="12" t="s">
        <v>27</v>
      </c>
      <c r="K10" s="12" t="s">
        <v>46</v>
      </c>
      <c r="L10" s="12" t="s">
        <v>47</v>
      </c>
      <c r="M10" s="67" t="s">
        <v>163</v>
      </c>
      <c r="N10" s="13" t="s">
        <v>48</v>
      </c>
      <c r="O10" s="14">
        <f t="shared" si="0"/>
        <v>0.41388888888888886</v>
      </c>
    </row>
    <row r="11" spans="1:15" s="9" customFormat="1" ht="135.75" customHeight="1" x14ac:dyDescent="0.3">
      <c r="A11" s="10" t="s">
        <v>49</v>
      </c>
      <c r="B11" s="16" t="s">
        <v>50</v>
      </c>
      <c r="C11" s="12" t="s">
        <v>51</v>
      </c>
      <c r="D11" s="12" t="s">
        <v>24</v>
      </c>
      <c r="E11" s="49" t="s">
        <v>25</v>
      </c>
      <c r="F11" s="49">
        <v>9</v>
      </c>
      <c r="G11" s="49">
        <v>3</v>
      </c>
      <c r="H11" s="49">
        <v>3</v>
      </c>
      <c r="I11" s="49" t="s">
        <v>26</v>
      </c>
      <c r="J11" s="49" t="s">
        <v>164</v>
      </c>
      <c r="K11" s="49" t="s">
        <v>165</v>
      </c>
      <c r="L11" s="49" t="s">
        <v>177</v>
      </c>
      <c r="M11" s="67" t="s">
        <v>166</v>
      </c>
      <c r="N11" s="13" t="s">
        <v>52</v>
      </c>
      <c r="O11" s="14">
        <f t="shared" si="0"/>
        <v>0.23055555555555557</v>
      </c>
    </row>
    <row r="12" spans="1:15" s="9" customFormat="1" ht="62.4" x14ac:dyDescent="0.3">
      <c r="A12" s="10" t="s">
        <v>53</v>
      </c>
      <c r="B12" s="11" t="s">
        <v>54</v>
      </c>
      <c r="C12" s="12" t="s">
        <v>55</v>
      </c>
      <c r="D12" s="12" t="s">
        <v>56</v>
      </c>
      <c r="E12" s="12" t="s">
        <v>38</v>
      </c>
      <c r="F12" s="12">
        <v>29</v>
      </c>
      <c r="G12" s="12">
        <v>10</v>
      </c>
      <c r="H12" s="12">
        <v>3</v>
      </c>
      <c r="I12" s="12" t="s">
        <v>26</v>
      </c>
      <c r="J12" s="12" t="s">
        <v>57</v>
      </c>
      <c r="K12" s="12" t="s">
        <v>58</v>
      </c>
      <c r="L12" s="12" t="s">
        <v>59</v>
      </c>
      <c r="M12" s="17"/>
      <c r="N12" s="13" t="s">
        <v>42</v>
      </c>
      <c r="O12" s="14">
        <f t="shared" si="0"/>
        <v>0.25138888888888888</v>
      </c>
    </row>
    <row r="13" spans="1:15" s="9" customFormat="1" ht="124.2" customHeight="1" x14ac:dyDescent="0.3">
      <c r="A13" s="10" t="s">
        <v>60</v>
      </c>
      <c r="B13" s="11" t="s">
        <v>61</v>
      </c>
      <c r="C13" s="12" t="s">
        <v>62</v>
      </c>
      <c r="D13" s="12" t="s">
        <v>24</v>
      </c>
      <c r="E13" s="12" t="s">
        <v>63</v>
      </c>
      <c r="F13" s="12">
        <v>34</v>
      </c>
      <c r="G13" s="12">
        <v>34</v>
      </c>
      <c r="H13" s="12">
        <v>1</v>
      </c>
      <c r="I13" s="12" t="s">
        <v>26</v>
      </c>
      <c r="J13" s="12" t="s">
        <v>27</v>
      </c>
      <c r="K13" s="12" t="s">
        <v>64</v>
      </c>
      <c r="L13" s="12" t="s">
        <v>65</v>
      </c>
      <c r="M13" s="67" t="s">
        <v>167</v>
      </c>
      <c r="N13" s="13" t="s">
        <v>66</v>
      </c>
      <c r="O13" s="14">
        <f t="shared" si="0"/>
        <v>0.11388888888888889</v>
      </c>
    </row>
    <row r="14" spans="1:15" s="9" customFormat="1" ht="170.25" customHeight="1" x14ac:dyDescent="0.3">
      <c r="A14" s="10" t="s">
        <v>67</v>
      </c>
      <c r="B14" s="11" t="s">
        <v>68</v>
      </c>
      <c r="C14" s="12" t="s">
        <v>69</v>
      </c>
      <c r="D14" s="12" t="s">
        <v>24</v>
      </c>
      <c r="E14" s="12" t="s">
        <v>70</v>
      </c>
      <c r="F14" s="12">
        <v>37</v>
      </c>
      <c r="G14" s="12">
        <v>35</v>
      </c>
      <c r="H14" s="12">
        <v>25</v>
      </c>
      <c r="I14" s="12" t="s">
        <v>26</v>
      </c>
      <c r="J14" s="12" t="s">
        <v>27</v>
      </c>
      <c r="K14" s="12" t="s">
        <v>71</v>
      </c>
      <c r="L14" s="12" t="s">
        <v>171</v>
      </c>
      <c r="M14" s="73" t="s">
        <v>178</v>
      </c>
      <c r="N14" s="13" t="s">
        <v>72</v>
      </c>
      <c r="O14" s="14">
        <f t="shared" si="0"/>
        <v>0.05</v>
      </c>
    </row>
    <row r="15" spans="1:15" s="9" customFormat="1" ht="240" customHeight="1" x14ac:dyDescent="0.3">
      <c r="A15" s="10" t="s">
        <v>73</v>
      </c>
      <c r="B15" s="11" t="s">
        <v>74</v>
      </c>
      <c r="C15" s="12" t="s">
        <v>23</v>
      </c>
      <c r="D15" s="12" t="s">
        <v>24</v>
      </c>
      <c r="E15" s="12" t="s">
        <v>25</v>
      </c>
      <c r="F15" s="12">
        <v>27</v>
      </c>
      <c r="G15" s="12">
        <v>27</v>
      </c>
      <c r="H15" s="12">
        <v>2</v>
      </c>
      <c r="I15" s="12" t="s">
        <v>26</v>
      </c>
      <c r="J15" s="12" t="s">
        <v>27</v>
      </c>
      <c r="K15" s="12" t="s">
        <v>28</v>
      </c>
      <c r="L15" s="12" t="s">
        <v>29</v>
      </c>
      <c r="M15" s="67" t="s">
        <v>168</v>
      </c>
      <c r="N15" s="13" t="s">
        <v>75</v>
      </c>
      <c r="O15" s="14">
        <f t="shared" si="0"/>
        <v>0.13333333333333333</v>
      </c>
    </row>
    <row r="16" spans="1:15" s="9" customFormat="1" ht="176.4" customHeight="1" x14ac:dyDescent="0.3">
      <c r="A16" s="10" t="s">
        <v>76</v>
      </c>
      <c r="B16" s="11" t="s">
        <v>77</v>
      </c>
      <c r="C16" s="12" t="s">
        <v>69</v>
      </c>
      <c r="D16" s="12" t="s">
        <v>24</v>
      </c>
      <c r="E16" s="12" t="s">
        <v>70</v>
      </c>
      <c r="F16" s="12">
        <v>37</v>
      </c>
      <c r="G16" s="12">
        <v>35</v>
      </c>
      <c r="H16" s="12">
        <v>25</v>
      </c>
      <c r="I16" s="12" t="s">
        <v>26</v>
      </c>
      <c r="J16" s="12" t="s">
        <v>27</v>
      </c>
      <c r="K16" s="12" t="s">
        <v>71</v>
      </c>
      <c r="L16" s="12" t="s">
        <v>171</v>
      </c>
      <c r="M16" s="73" t="s">
        <v>178</v>
      </c>
      <c r="N16" s="13" t="s">
        <v>78</v>
      </c>
      <c r="O16" s="14">
        <f t="shared" si="0"/>
        <v>0.36666666666666664</v>
      </c>
    </row>
    <row r="17" spans="1:15" s="9" customFormat="1" ht="61.8" customHeight="1" x14ac:dyDescent="0.3">
      <c r="A17" s="10" t="s">
        <v>79</v>
      </c>
      <c r="B17" s="11" t="s">
        <v>80</v>
      </c>
      <c r="C17" s="12" t="s">
        <v>81</v>
      </c>
      <c r="D17" s="12" t="s">
        <v>24</v>
      </c>
      <c r="E17" s="12" t="s">
        <v>25</v>
      </c>
      <c r="F17" s="12">
        <v>38</v>
      </c>
      <c r="G17" s="12">
        <v>31</v>
      </c>
      <c r="H17" s="12">
        <v>3</v>
      </c>
      <c r="I17" s="12" t="s">
        <v>26</v>
      </c>
      <c r="J17" s="12" t="s">
        <v>27</v>
      </c>
      <c r="K17" s="12" t="s">
        <v>82</v>
      </c>
      <c r="L17" s="12" t="s">
        <v>173</v>
      </c>
      <c r="M17" s="67" t="s">
        <v>83</v>
      </c>
      <c r="N17" s="13" t="s">
        <v>84</v>
      </c>
      <c r="O17" s="14">
        <f t="shared" si="0"/>
        <v>0.24444444444444444</v>
      </c>
    </row>
    <row r="18" spans="1:15" s="9" customFormat="1" ht="266.39999999999998" customHeight="1" x14ac:dyDescent="0.3">
      <c r="A18" s="10" t="s">
        <v>85</v>
      </c>
      <c r="B18" s="11" t="s">
        <v>86</v>
      </c>
      <c r="C18" s="12" t="s">
        <v>45</v>
      </c>
      <c r="D18" s="12" t="s">
        <v>24</v>
      </c>
      <c r="E18" s="12" t="s">
        <v>25</v>
      </c>
      <c r="F18" s="12">
        <v>29</v>
      </c>
      <c r="G18" s="12">
        <v>12</v>
      </c>
      <c r="H18" s="12">
        <v>4</v>
      </c>
      <c r="I18" s="12" t="s">
        <v>26</v>
      </c>
      <c r="J18" s="12" t="s">
        <v>27</v>
      </c>
      <c r="K18" s="12" t="s">
        <v>46</v>
      </c>
      <c r="L18" s="12" t="s">
        <v>47</v>
      </c>
      <c r="M18" s="67" t="s">
        <v>163</v>
      </c>
      <c r="N18" s="13" t="s">
        <v>87</v>
      </c>
      <c r="O18" s="14">
        <f t="shared" si="0"/>
        <v>5.5555555555555552E-2</v>
      </c>
    </row>
    <row r="19" spans="1:15" s="9" customFormat="1" ht="208.95" customHeight="1" x14ac:dyDescent="0.3">
      <c r="A19" s="10" t="s">
        <v>88</v>
      </c>
      <c r="B19" s="11" t="s">
        <v>89</v>
      </c>
      <c r="C19" s="12" t="s">
        <v>90</v>
      </c>
      <c r="D19" s="12" t="s">
        <v>24</v>
      </c>
      <c r="E19" s="12" t="s">
        <v>25</v>
      </c>
      <c r="F19" s="12">
        <v>34</v>
      </c>
      <c r="G19" s="12">
        <v>28</v>
      </c>
      <c r="H19" s="12">
        <v>2</v>
      </c>
      <c r="I19" s="12" t="s">
        <v>26</v>
      </c>
      <c r="J19" s="12" t="s">
        <v>27</v>
      </c>
      <c r="K19" s="12" t="s">
        <v>91</v>
      </c>
      <c r="L19" s="12" t="s">
        <v>92</v>
      </c>
      <c r="M19" s="67" t="s">
        <v>170</v>
      </c>
      <c r="N19" s="13" t="s">
        <v>93</v>
      </c>
      <c r="O19" s="14">
        <f t="shared" si="0"/>
        <v>0.17222222222222222</v>
      </c>
    </row>
    <row r="20" spans="1:15" s="9" customFormat="1" ht="301.5" customHeight="1" x14ac:dyDescent="0.3">
      <c r="A20" s="10" t="s">
        <v>94</v>
      </c>
      <c r="B20" s="18" t="s">
        <v>95</v>
      </c>
      <c r="C20" s="12" t="s">
        <v>96</v>
      </c>
      <c r="D20" s="12" t="s">
        <v>24</v>
      </c>
      <c r="E20" s="12" t="s">
        <v>70</v>
      </c>
      <c r="F20" s="12">
        <v>26</v>
      </c>
      <c r="G20" s="12">
        <v>26</v>
      </c>
      <c r="H20" s="12">
        <v>9</v>
      </c>
      <c r="I20" s="12" t="s">
        <v>26</v>
      </c>
      <c r="J20" s="12" t="s">
        <v>27</v>
      </c>
      <c r="K20" s="12" t="s">
        <v>97</v>
      </c>
      <c r="L20" s="12" t="s">
        <v>98</v>
      </c>
      <c r="M20" s="73" t="s">
        <v>179</v>
      </c>
      <c r="N20" s="13" t="s">
        <v>99</v>
      </c>
      <c r="O20" s="14">
        <f t="shared" si="0"/>
        <v>0.18055555555555555</v>
      </c>
    </row>
    <row r="21" spans="1:15" s="9" customFormat="1" ht="307.5" customHeight="1" x14ac:dyDescent="0.3">
      <c r="A21" s="10" t="s">
        <v>100</v>
      </c>
      <c r="B21" s="11" t="s">
        <v>101</v>
      </c>
      <c r="C21" s="12" t="s">
        <v>96</v>
      </c>
      <c r="D21" s="12" t="s">
        <v>24</v>
      </c>
      <c r="E21" s="12" t="s">
        <v>70</v>
      </c>
      <c r="F21" s="12">
        <v>26</v>
      </c>
      <c r="G21" s="12">
        <v>26</v>
      </c>
      <c r="H21" s="12">
        <v>9</v>
      </c>
      <c r="I21" s="12" t="s">
        <v>26</v>
      </c>
      <c r="J21" s="12" t="s">
        <v>27</v>
      </c>
      <c r="K21" s="12" t="s">
        <v>97</v>
      </c>
      <c r="L21" s="12" t="s">
        <v>98</v>
      </c>
      <c r="M21" s="73" t="s">
        <v>179</v>
      </c>
      <c r="N21" s="13" t="s">
        <v>102</v>
      </c>
      <c r="O21" s="14">
        <f t="shared" si="0"/>
        <v>6.6666666666666666E-2</v>
      </c>
    </row>
    <row r="22" spans="1:15" s="19" customFormat="1" ht="31.2" x14ac:dyDescent="0.3">
      <c r="A22" s="20"/>
      <c r="B22" s="21" t="s">
        <v>103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3"/>
      <c r="N22" s="22"/>
      <c r="O22" s="22"/>
    </row>
    <row r="23" spans="1:15" s="19" customFormat="1" ht="31.2" x14ac:dyDescent="0.3">
      <c r="A23" s="20"/>
      <c r="B23" s="21" t="s">
        <v>104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3"/>
      <c r="N23" s="22"/>
      <c r="O23" s="22"/>
    </row>
    <row r="24" spans="1:15" s="24" customFormat="1" ht="46.8" x14ac:dyDescent="0.3">
      <c r="A24" s="25" t="s">
        <v>105</v>
      </c>
      <c r="B24" s="26" t="s">
        <v>106</v>
      </c>
      <c r="C24" s="27" t="s">
        <v>107</v>
      </c>
      <c r="D24" s="27" t="s">
        <v>24</v>
      </c>
      <c r="E24" s="27" t="s">
        <v>63</v>
      </c>
      <c r="F24" s="27">
        <v>35</v>
      </c>
      <c r="G24" s="27">
        <v>33</v>
      </c>
      <c r="H24" s="27" t="s">
        <v>108</v>
      </c>
      <c r="I24" s="27">
        <v>2</v>
      </c>
      <c r="J24" s="27" t="s">
        <v>27</v>
      </c>
      <c r="K24" s="27" t="s">
        <v>109</v>
      </c>
      <c r="L24" s="27" t="s">
        <v>110</v>
      </c>
      <c r="M24" s="28"/>
      <c r="N24" s="65" t="s">
        <v>111</v>
      </c>
      <c r="O24" s="29">
        <f t="shared" ref="O24:O43" si="1">N24/720</f>
        <v>8.0555555555555561E-2</v>
      </c>
    </row>
    <row r="25" spans="1:15" s="9" customFormat="1" ht="156" x14ac:dyDescent="0.3">
      <c r="A25" s="10" t="s">
        <v>112</v>
      </c>
      <c r="B25" s="18" t="s">
        <v>113</v>
      </c>
      <c r="C25" s="12" t="s">
        <v>114</v>
      </c>
      <c r="D25" s="12" t="s">
        <v>24</v>
      </c>
      <c r="E25" s="12" t="s">
        <v>63</v>
      </c>
      <c r="F25" s="12">
        <v>10</v>
      </c>
      <c r="G25" s="12">
        <v>9</v>
      </c>
      <c r="H25" s="12">
        <v>9</v>
      </c>
      <c r="I25" s="12">
        <v>1</v>
      </c>
      <c r="J25" s="66" t="s">
        <v>147</v>
      </c>
      <c r="K25" s="66" t="s">
        <v>183</v>
      </c>
      <c r="L25" s="12" t="s">
        <v>115</v>
      </c>
      <c r="M25" s="67" t="s">
        <v>175</v>
      </c>
      <c r="N25" s="13" t="s">
        <v>116</v>
      </c>
      <c r="O25" s="14">
        <f t="shared" si="1"/>
        <v>0.10833333333333334</v>
      </c>
    </row>
    <row r="26" spans="1:15" s="9" customFormat="1" ht="78" x14ac:dyDescent="0.3">
      <c r="A26" s="10" t="s">
        <v>117</v>
      </c>
      <c r="B26" s="18" t="s">
        <v>118</v>
      </c>
      <c r="C26" s="12" t="s">
        <v>37</v>
      </c>
      <c r="D26" s="12" t="s">
        <v>24</v>
      </c>
      <c r="E26" s="12" t="s">
        <v>38</v>
      </c>
      <c r="F26" s="12">
        <v>30</v>
      </c>
      <c r="G26" s="12">
        <v>11</v>
      </c>
      <c r="H26" s="12">
        <v>3</v>
      </c>
      <c r="I26" s="12" t="s">
        <v>26</v>
      </c>
      <c r="J26" s="12" t="s">
        <v>27</v>
      </c>
      <c r="K26" s="15" t="s">
        <v>39</v>
      </c>
      <c r="L26" s="12" t="s">
        <v>40</v>
      </c>
      <c r="M26" s="68" t="s">
        <v>41</v>
      </c>
      <c r="N26" s="13" t="s">
        <v>72</v>
      </c>
      <c r="O26" s="14">
        <f t="shared" si="1"/>
        <v>0.05</v>
      </c>
    </row>
    <row r="27" spans="1:15" s="9" customFormat="1" ht="62.4" x14ac:dyDescent="0.3">
      <c r="A27" s="10" t="s">
        <v>119</v>
      </c>
      <c r="B27" s="30" t="s">
        <v>54</v>
      </c>
      <c r="C27" s="12" t="s">
        <v>55</v>
      </c>
      <c r="D27" s="12" t="s">
        <v>56</v>
      </c>
      <c r="E27" s="12" t="s">
        <v>38</v>
      </c>
      <c r="F27" s="12">
        <v>29</v>
      </c>
      <c r="G27" s="12">
        <v>10</v>
      </c>
      <c r="H27" s="66">
        <v>3</v>
      </c>
      <c r="I27" s="12" t="s">
        <v>26</v>
      </c>
      <c r="J27" s="12" t="s">
        <v>57</v>
      </c>
      <c r="K27" s="12" t="s">
        <v>58</v>
      </c>
      <c r="L27" s="12" t="s">
        <v>59</v>
      </c>
      <c r="M27" s="17"/>
      <c r="N27" s="13" t="s">
        <v>87</v>
      </c>
      <c r="O27" s="14">
        <f t="shared" si="1"/>
        <v>5.5555555555555552E-2</v>
      </c>
    </row>
    <row r="28" spans="1:15" s="9" customFormat="1" ht="124.8" x14ac:dyDescent="0.3">
      <c r="A28" s="10" t="s">
        <v>120</v>
      </c>
      <c r="B28" s="30" t="s">
        <v>121</v>
      </c>
      <c r="C28" s="12" t="s">
        <v>62</v>
      </c>
      <c r="D28" s="12" t="s">
        <v>24</v>
      </c>
      <c r="E28" s="12" t="s">
        <v>63</v>
      </c>
      <c r="F28" s="12">
        <v>34</v>
      </c>
      <c r="G28" s="12">
        <v>1</v>
      </c>
      <c r="H28" s="12">
        <v>1</v>
      </c>
      <c r="I28" s="12" t="s">
        <v>26</v>
      </c>
      <c r="J28" s="12" t="s">
        <v>27</v>
      </c>
      <c r="K28" s="12" t="s">
        <v>64</v>
      </c>
      <c r="L28" s="12" t="s">
        <v>65</v>
      </c>
      <c r="M28" s="67" t="s">
        <v>167</v>
      </c>
      <c r="N28" s="13" t="s">
        <v>122</v>
      </c>
      <c r="O28" s="14">
        <f t="shared" si="1"/>
        <v>0.11527777777777778</v>
      </c>
    </row>
    <row r="29" spans="1:15" s="9" customFormat="1" ht="46.8" x14ac:dyDescent="0.3">
      <c r="A29" s="10" t="s">
        <v>123</v>
      </c>
      <c r="B29" s="18" t="s">
        <v>124</v>
      </c>
      <c r="C29" s="12" t="s">
        <v>107</v>
      </c>
      <c r="D29" s="12" t="s">
        <v>24</v>
      </c>
      <c r="E29" s="12" t="s">
        <v>63</v>
      </c>
      <c r="F29" s="12">
        <v>35</v>
      </c>
      <c r="G29" s="12">
        <v>33</v>
      </c>
      <c r="H29" s="12" t="s">
        <v>108</v>
      </c>
      <c r="I29" s="12">
        <v>2</v>
      </c>
      <c r="J29" s="12" t="s">
        <v>27</v>
      </c>
      <c r="K29" s="12" t="s">
        <v>109</v>
      </c>
      <c r="L29" s="12" t="s">
        <v>110</v>
      </c>
      <c r="M29" s="17"/>
      <c r="N29" s="13" t="s">
        <v>125</v>
      </c>
      <c r="O29" s="14">
        <f t="shared" si="1"/>
        <v>8.611111111111111E-2</v>
      </c>
    </row>
    <row r="30" spans="1:15" s="9" customFormat="1" ht="104.4" customHeight="1" x14ac:dyDescent="0.3">
      <c r="A30" s="10" t="s">
        <v>126</v>
      </c>
      <c r="B30" s="30" t="s">
        <v>127</v>
      </c>
      <c r="C30" s="12" t="s">
        <v>81</v>
      </c>
      <c r="D30" s="12" t="s">
        <v>24</v>
      </c>
      <c r="E30" s="12" t="s">
        <v>25</v>
      </c>
      <c r="F30" s="12">
        <v>38</v>
      </c>
      <c r="G30" s="12">
        <v>31</v>
      </c>
      <c r="H30" s="12">
        <v>3</v>
      </c>
      <c r="I30" s="12" t="s">
        <v>26</v>
      </c>
      <c r="J30" s="12" t="s">
        <v>27</v>
      </c>
      <c r="K30" s="12" t="s">
        <v>82</v>
      </c>
      <c r="L30" s="12" t="s">
        <v>173</v>
      </c>
      <c r="M30" s="67" t="s">
        <v>172</v>
      </c>
      <c r="N30" s="13" t="s">
        <v>128</v>
      </c>
      <c r="O30" s="14">
        <f t="shared" si="1"/>
        <v>6.1111111111111109E-2</v>
      </c>
    </row>
    <row r="31" spans="1:15" s="9" customFormat="1" ht="304.5" customHeight="1" x14ac:dyDescent="0.3">
      <c r="A31" s="10" t="s">
        <v>129</v>
      </c>
      <c r="B31" s="30" t="s">
        <v>130</v>
      </c>
      <c r="C31" s="12" t="s">
        <v>96</v>
      </c>
      <c r="D31" s="12" t="s">
        <v>24</v>
      </c>
      <c r="E31" s="12" t="s">
        <v>70</v>
      </c>
      <c r="F31" s="12">
        <v>26</v>
      </c>
      <c r="G31" s="12">
        <v>26</v>
      </c>
      <c r="H31" s="12">
        <v>9</v>
      </c>
      <c r="I31" s="12" t="s">
        <v>26</v>
      </c>
      <c r="J31" s="12" t="s">
        <v>27</v>
      </c>
      <c r="K31" s="12" t="s">
        <v>97</v>
      </c>
      <c r="L31" s="12" t="s">
        <v>98</v>
      </c>
      <c r="M31" s="73" t="s">
        <v>179</v>
      </c>
      <c r="N31" s="13" t="s">
        <v>131</v>
      </c>
      <c r="O31" s="14">
        <f t="shared" si="1"/>
        <v>9.7222222222222224E-2</v>
      </c>
    </row>
    <row r="32" spans="1:15" s="9" customFormat="1" ht="233.4" customHeight="1" x14ac:dyDescent="0.3">
      <c r="A32" s="10" t="s">
        <v>132</v>
      </c>
      <c r="B32" s="30" t="s">
        <v>133</v>
      </c>
      <c r="C32" s="12" t="s">
        <v>134</v>
      </c>
      <c r="D32" s="12" t="s">
        <v>24</v>
      </c>
      <c r="E32" s="12" t="s">
        <v>25</v>
      </c>
      <c r="F32" s="12">
        <v>45</v>
      </c>
      <c r="G32" s="12">
        <v>27</v>
      </c>
      <c r="H32" s="12">
        <v>3</v>
      </c>
      <c r="I32" s="12">
        <v>18</v>
      </c>
      <c r="J32" s="12" t="s">
        <v>27</v>
      </c>
      <c r="K32" s="12" t="s">
        <v>135</v>
      </c>
      <c r="L32" s="12" t="s">
        <v>136</v>
      </c>
      <c r="M32" s="67" t="s">
        <v>137</v>
      </c>
      <c r="N32" s="13" t="s">
        <v>128</v>
      </c>
      <c r="O32" s="14">
        <f t="shared" si="1"/>
        <v>6.1111111111111109E-2</v>
      </c>
    </row>
    <row r="33" spans="1:15" s="9" customFormat="1" ht="207" customHeight="1" x14ac:dyDescent="0.3">
      <c r="A33" s="10" t="s">
        <v>138</v>
      </c>
      <c r="B33" s="18" t="s">
        <v>139</v>
      </c>
      <c r="C33" s="12" t="s">
        <v>90</v>
      </c>
      <c r="D33" s="12" t="s">
        <v>24</v>
      </c>
      <c r="E33" s="12" t="s">
        <v>25</v>
      </c>
      <c r="F33" s="12">
        <v>34</v>
      </c>
      <c r="G33" s="12">
        <v>28</v>
      </c>
      <c r="H33" s="12">
        <v>2</v>
      </c>
      <c r="I33" s="12" t="s">
        <v>26</v>
      </c>
      <c r="J33" s="12" t="s">
        <v>27</v>
      </c>
      <c r="K33" s="12" t="s">
        <v>91</v>
      </c>
      <c r="L33" s="12" t="s">
        <v>92</v>
      </c>
      <c r="M33" s="67" t="s">
        <v>169</v>
      </c>
      <c r="N33" s="13" t="s">
        <v>72</v>
      </c>
      <c r="O33" s="14">
        <f t="shared" si="1"/>
        <v>0.05</v>
      </c>
    </row>
    <row r="34" spans="1:15" s="48" customFormat="1" ht="181.5" customHeight="1" x14ac:dyDescent="0.3">
      <c r="A34" s="44" t="s">
        <v>140</v>
      </c>
      <c r="B34" s="45" t="s">
        <v>141</v>
      </c>
      <c r="C34" s="46" t="s">
        <v>142</v>
      </c>
      <c r="D34" s="46" t="s">
        <v>24</v>
      </c>
      <c r="E34" s="46" t="s">
        <v>25</v>
      </c>
      <c r="F34" s="46">
        <v>33</v>
      </c>
      <c r="G34" s="46">
        <v>18</v>
      </c>
      <c r="H34" s="46">
        <v>18</v>
      </c>
      <c r="I34" s="46">
        <v>12</v>
      </c>
      <c r="J34" s="46" t="s">
        <v>27</v>
      </c>
      <c r="K34" s="49" t="s">
        <v>182</v>
      </c>
      <c r="L34" s="46" t="s">
        <v>143</v>
      </c>
      <c r="M34" s="74" t="s">
        <v>174</v>
      </c>
      <c r="N34" s="13" t="s">
        <v>128</v>
      </c>
      <c r="O34" s="47">
        <f t="shared" si="1"/>
        <v>6.1111111111111109E-2</v>
      </c>
    </row>
    <row r="35" spans="1:15" s="9" customFormat="1" ht="173.4" customHeight="1" x14ac:dyDescent="0.3">
      <c r="A35" s="10" t="s">
        <v>144</v>
      </c>
      <c r="B35" s="30" t="s">
        <v>145</v>
      </c>
      <c r="C35" s="12" t="s">
        <v>146</v>
      </c>
      <c r="D35" s="12" t="s">
        <v>24</v>
      </c>
      <c r="E35" s="12" t="s">
        <v>63</v>
      </c>
      <c r="F35" s="12">
        <v>12</v>
      </c>
      <c r="G35" s="12">
        <v>7</v>
      </c>
      <c r="H35" s="12">
        <v>7</v>
      </c>
      <c r="I35" s="12">
        <v>5</v>
      </c>
      <c r="J35" s="12" t="s">
        <v>147</v>
      </c>
      <c r="K35" s="66" t="s">
        <v>184</v>
      </c>
      <c r="L35" s="12" t="s">
        <v>148</v>
      </c>
      <c r="M35" s="67" t="s">
        <v>176</v>
      </c>
      <c r="N35" s="13" t="s">
        <v>72</v>
      </c>
      <c r="O35" s="14">
        <f t="shared" si="1"/>
        <v>0.05</v>
      </c>
    </row>
    <row r="36" spans="1:15" s="19" customFormat="1" ht="15.6" x14ac:dyDescent="0.3">
      <c r="A36" s="20"/>
      <c r="B36" s="31" t="s">
        <v>149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3"/>
      <c r="N36" s="22"/>
      <c r="O36" s="22"/>
    </row>
    <row r="37" spans="1:15" s="5" customFormat="1" ht="31.2" x14ac:dyDescent="0.3">
      <c r="A37" s="32" t="s">
        <v>150</v>
      </c>
      <c r="B37" s="33" t="s">
        <v>151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5"/>
      <c r="N37" s="34"/>
      <c r="O37" s="34"/>
    </row>
    <row r="38" spans="1:15" s="9" customFormat="1" ht="153.75" customHeight="1" x14ac:dyDescent="0.3">
      <c r="A38" s="36" t="s">
        <v>152</v>
      </c>
      <c r="B38" s="30" t="s">
        <v>153</v>
      </c>
      <c r="C38" s="12" t="s">
        <v>114</v>
      </c>
      <c r="D38" s="12" t="s">
        <v>24</v>
      </c>
      <c r="E38" s="12" t="s">
        <v>63</v>
      </c>
      <c r="F38" s="12">
        <v>10</v>
      </c>
      <c r="G38" s="12">
        <v>9</v>
      </c>
      <c r="H38" s="12">
        <v>9</v>
      </c>
      <c r="I38" s="12">
        <v>1</v>
      </c>
      <c r="J38" s="66" t="s">
        <v>147</v>
      </c>
      <c r="K38" s="66" t="s">
        <v>183</v>
      </c>
      <c r="L38" s="12" t="s">
        <v>115</v>
      </c>
      <c r="M38" s="67" t="s">
        <v>175</v>
      </c>
      <c r="N38" s="13">
        <v>153</v>
      </c>
      <c r="O38" s="12">
        <f t="shared" si="1"/>
        <v>0.21249999999999999</v>
      </c>
    </row>
    <row r="39" spans="1:15" s="9" customFormat="1" ht="174.6" customHeight="1" x14ac:dyDescent="0.3">
      <c r="A39" s="37" t="s">
        <v>154</v>
      </c>
      <c r="B39" s="38" t="s">
        <v>155</v>
      </c>
      <c r="C39" s="12" t="s">
        <v>146</v>
      </c>
      <c r="D39" s="12" t="s">
        <v>156</v>
      </c>
      <c r="E39" s="12" t="s">
        <v>70</v>
      </c>
      <c r="F39" s="12">
        <v>10</v>
      </c>
      <c r="G39" s="12">
        <v>5</v>
      </c>
      <c r="H39" s="12">
        <v>5</v>
      </c>
      <c r="I39" s="12">
        <v>5</v>
      </c>
      <c r="J39" s="12" t="s">
        <v>147</v>
      </c>
      <c r="K39" s="66" t="s">
        <v>184</v>
      </c>
      <c r="L39" s="12" t="s">
        <v>148</v>
      </c>
      <c r="M39" s="67" t="s">
        <v>176</v>
      </c>
      <c r="N39" s="39">
        <v>396</v>
      </c>
      <c r="O39" s="12">
        <f t="shared" si="1"/>
        <v>0.55000000000000004</v>
      </c>
    </row>
    <row r="40" spans="1:15" s="9" customFormat="1" ht="171.6" x14ac:dyDescent="0.3">
      <c r="A40" s="36" t="s">
        <v>154</v>
      </c>
      <c r="B40" s="30" t="s">
        <v>155</v>
      </c>
      <c r="C40" s="12" t="s">
        <v>146</v>
      </c>
      <c r="D40" s="12" t="s">
        <v>156</v>
      </c>
      <c r="E40" s="12" t="s">
        <v>70</v>
      </c>
      <c r="F40" s="12">
        <v>10</v>
      </c>
      <c r="G40" s="12">
        <v>5</v>
      </c>
      <c r="H40" s="12">
        <v>5</v>
      </c>
      <c r="I40" s="12">
        <v>5</v>
      </c>
      <c r="J40" s="12" t="s">
        <v>147</v>
      </c>
      <c r="K40" s="66" t="s">
        <v>184</v>
      </c>
      <c r="L40" s="12" t="s">
        <v>148</v>
      </c>
      <c r="M40" s="67" t="s">
        <v>176</v>
      </c>
      <c r="N40" s="39">
        <v>288</v>
      </c>
      <c r="O40" s="12">
        <f t="shared" si="1"/>
        <v>0.4</v>
      </c>
    </row>
    <row r="41" spans="1:15" s="5" customFormat="1" ht="109.2" x14ac:dyDescent="0.3">
      <c r="A41" s="32" t="s">
        <v>150</v>
      </c>
      <c r="B41" s="40" t="s">
        <v>157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5"/>
      <c r="N41" s="34"/>
      <c r="O41" s="34"/>
    </row>
    <row r="42" spans="1:15" s="9" customFormat="1" ht="137.4" customHeight="1" x14ac:dyDescent="0.3">
      <c r="A42" s="36" t="s">
        <v>158</v>
      </c>
      <c r="B42" s="30" t="s">
        <v>159</v>
      </c>
      <c r="C42" s="12" t="s">
        <v>114</v>
      </c>
      <c r="D42" s="12" t="s">
        <v>24</v>
      </c>
      <c r="E42" s="12" t="s">
        <v>63</v>
      </c>
      <c r="F42" s="12">
        <v>10</v>
      </c>
      <c r="G42" s="12">
        <v>9</v>
      </c>
      <c r="H42" s="12">
        <v>9</v>
      </c>
      <c r="I42" s="12">
        <v>1</v>
      </c>
      <c r="J42" s="66" t="s">
        <v>147</v>
      </c>
      <c r="K42" s="66" t="s">
        <v>183</v>
      </c>
      <c r="L42" s="12" t="s">
        <v>115</v>
      </c>
      <c r="M42" s="67" t="s">
        <v>175</v>
      </c>
      <c r="N42" s="13" t="s">
        <v>160</v>
      </c>
      <c r="O42" s="14">
        <f t="shared" si="1"/>
        <v>0.18611111111111112</v>
      </c>
    </row>
    <row r="43" spans="1:15" s="9" customFormat="1" ht="165" customHeight="1" x14ac:dyDescent="0.3">
      <c r="A43" s="36" t="s">
        <v>161</v>
      </c>
      <c r="B43" s="30" t="s">
        <v>162</v>
      </c>
      <c r="C43" s="12" t="s">
        <v>146</v>
      </c>
      <c r="D43" s="12" t="s">
        <v>156</v>
      </c>
      <c r="E43" s="12" t="s">
        <v>70</v>
      </c>
      <c r="F43" s="12">
        <v>10</v>
      </c>
      <c r="G43" s="12">
        <v>5</v>
      </c>
      <c r="H43" s="12">
        <v>5</v>
      </c>
      <c r="I43" s="12">
        <v>5</v>
      </c>
      <c r="J43" s="12" t="s">
        <v>147</v>
      </c>
      <c r="K43" s="66" t="s">
        <v>184</v>
      </c>
      <c r="L43" s="12" t="s">
        <v>148</v>
      </c>
      <c r="M43" s="67" t="s">
        <v>176</v>
      </c>
      <c r="N43" s="39">
        <v>540</v>
      </c>
      <c r="O43" s="14">
        <f t="shared" si="1"/>
        <v>0.75</v>
      </c>
    </row>
    <row r="44" spans="1:15" ht="16.2" x14ac:dyDescent="0.35">
      <c r="A44" s="2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75"/>
      <c r="N44" s="42">
        <f>N43+N42+N40+N39+N38+N35+N34+N33++N32+N31+N30+N29+N28+N27+N26+N25+N24+N21+N20+N19+N18+N17+N16+N15+N14+N13+N12+N11++N10+N9+N8+N7</f>
        <v>4256</v>
      </c>
      <c r="O44" s="42">
        <f>O43+O42+O40+O39+O38+O35+O34+O33++O32+O31+O30+O29+O28+O27+O26+O25+O24+O21+O20+O19+O18+O17+O16+O15+O14+O13+O12+O11++O10+O9+O8+O7</f>
        <v>5.9111111111111105</v>
      </c>
    </row>
    <row r="48" spans="1:15" x14ac:dyDescent="0.3">
      <c r="D48" s="43"/>
    </row>
    <row r="58" spans="9:10" x14ac:dyDescent="0.3">
      <c r="I58" t="s">
        <v>180</v>
      </c>
      <c r="J58">
        <f>N42+N38</f>
        <v>287</v>
      </c>
    </row>
    <row r="59" spans="9:10" x14ac:dyDescent="0.3">
      <c r="I59" t="s">
        <v>181</v>
      </c>
      <c r="J59">
        <f>N43+N40+N39</f>
        <v>1224</v>
      </c>
    </row>
  </sheetData>
  <mergeCells count="26">
    <mergeCell ref="H7:H8"/>
    <mergeCell ref="G7:G8"/>
    <mergeCell ref="F7:F8"/>
    <mergeCell ref="E7:E8"/>
    <mergeCell ref="D7:D8"/>
    <mergeCell ref="J4:J5"/>
    <mergeCell ref="K4:K5"/>
    <mergeCell ref="K7:K8"/>
    <mergeCell ref="J7:J8"/>
    <mergeCell ref="I7:I8"/>
    <mergeCell ref="L4:L5"/>
    <mergeCell ref="L7:L8"/>
    <mergeCell ref="M7:M8"/>
    <mergeCell ref="A2:O2"/>
    <mergeCell ref="A3:A5"/>
    <mergeCell ref="B3:B5"/>
    <mergeCell ref="C3:C5"/>
    <mergeCell ref="D3:D5"/>
    <mergeCell ref="E3:E5"/>
    <mergeCell ref="F3:I3"/>
    <mergeCell ref="J3:L3"/>
    <mergeCell ref="M3:M5"/>
    <mergeCell ref="N3:O4"/>
    <mergeCell ref="F4:F5"/>
    <mergeCell ref="G4:H4"/>
    <mergeCell ref="I4:I5"/>
  </mergeCells>
  <pageMargins left="0.7" right="0.7" top="0.75" bottom="0.75" header="0.3" footer="0.3"/>
  <pageSetup paperSize="9" firstPageNumber="214748364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firstPageNumber="214748364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Старший Методист</dc:creator>
  <cp:lastModifiedBy>Вадим</cp:lastModifiedBy>
  <cp:revision>3</cp:revision>
  <dcterms:created xsi:type="dcterms:W3CDTF">2015-06-05T18:19:34Z</dcterms:created>
  <dcterms:modified xsi:type="dcterms:W3CDTF">2023-09-19T11:52:40Z</dcterms:modified>
</cp:coreProperties>
</file>