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адим\Desktop\аккредитационный мониторинг\1111\19\"/>
    </mc:Choice>
  </mc:AlternateContent>
  <bookViews>
    <workbookView xWindow="0" yWindow="0" windowWidth="23040" windowHeight="8904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D52" i="1" l="1"/>
  <c r="N49" i="1"/>
  <c r="O48" i="1"/>
  <c r="O47" i="1"/>
  <c r="O46" i="1"/>
  <c r="O45" i="1"/>
  <c r="O43" i="1"/>
  <c r="O42" i="1"/>
  <c r="O41" i="1"/>
  <c r="O39" i="1"/>
  <c r="O38" i="1"/>
  <c r="O37" i="1"/>
  <c r="O36" i="1"/>
  <c r="O35" i="1"/>
  <c r="O34" i="1"/>
  <c r="O31" i="1"/>
  <c r="O30" i="1"/>
  <c r="O29" i="1"/>
  <c r="O28" i="1"/>
  <c r="O27" i="1"/>
  <c r="O26" i="1"/>
  <c r="O25" i="1"/>
  <c r="O24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49" i="1" l="1"/>
</calcChain>
</file>

<file path=xl/sharedStrings.xml><?xml version="1.0" encoding="utf-8"?>
<sst xmlns="http://schemas.openxmlformats.org/spreadsheetml/2006/main" count="360" uniqueCount="212">
  <si>
    <t>СВЕДЕНИЯ О ПЕДАГОГИЧЕСКИХРАБОТНИКАХ КГБПОУ "ШАРЫПОВСКИЙ МНОГОПРОФИЛЬНЫЙ КОЛЛЕДЖ" ПО ПРОГРАММЕ 15.01.05 СВАРЩИК РУЧНОЙ И ЧАСТИЧНО МЕХАНИЗИРОВАННОЙ СВАРКИ (НАПЛАВКИ)</t>
  </si>
  <si>
    <t>N п/п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</si>
  <si>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</si>
  <si>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Фамилия, имя, отчество (при наличии) педагогического работника</t>
  </si>
  <si>
    <t xml:space="preserve">Должность педагогического работника, условия привлечения </t>
  </si>
  <si>
    <t>квалификационная категория при наличии</t>
  </si>
  <si>
    <t>СТАЖ РАБОТЫ</t>
  </si>
  <si>
    <t>ОБРАЗОВАНИЕ</t>
  </si>
  <si>
    <t>ОБЪЕМ УЧЕБНОЙ НАГРУЗКИ</t>
  </si>
  <si>
    <t>общий стаж работы</t>
  </si>
  <si>
    <t>педагогический стаж</t>
  </si>
  <si>
    <t>опыт деятельности в организациях, направление деятельности которых соответствует области профессиональной деятельности</t>
  </si>
  <si>
    <t xml:space="preserve">Уровень </t>
  </si>
  <si>
    <t>Квалификация</t>
  </si>
  <si>
    <t>Наименование учебного заведения, год</t>
  </si>
  <si>
    <t xml:space="preserve">общий </t>
  </si>
  <si>
    <t>в колледже</t>
  </si>
  <si>
    <t>количество часов</t>
  </si>
  <si>
    <t>доля ставки, занимаемая педагогическим работником, к целой ставке заработной оплате</t>
  </si>
  <si>
    <t>ОБЩЕОБРАЗОВАТЕЛЬНАЯ ПОДГОТОВКА</t>
  </si>
  <si>
    <t>ОУП.01</t>
  </si>
  <si>
    <t>Русский язык</t>
  </si>
  <si>
    <t>Аверьянова Розалия Зинурхановна</t>
  </si>
  <si>
    <t>Преподаватель, основное место работы</t>
  </si>
  <si>
    <t>Первая</t>
  </si>
  <si>
    <t>не требуется</t>
  </si>
  <si>
    <t>Высшее</t>
  </si>
  <si>
    <t>Учитель русского языка и литературы</t>
  </si>
  <si>
    <t>188</t>
  </si>
  <si>
    <t>ОУП.02</t>
  </si>
  <si>
    <t>Литература</t>
  </si>
  <si>
    <t>203</t>
  </si>
  <si>
    <t>ОУП.03</t>
  </si>
  <si>
    <t>Иностранный язык</t>
  </si>
  <si>
    <t>Романенко Анастасия Сергеевна</t>
  </si>
  <si>
    <t xml:space="preserve">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2021 г. – ПК «Мастер по созданию тестов в СДО Moodle», ЧЧПОУ «ЦП и ДПО ЛАНЬ», 36 часов;
2021 г. – ПК «Эффективные приёмы совершенствования языковых компетенций преподавателя английского языка (уровень В2-С1)», ООО «Фоксфорд», 144 часа;
2022 г. – ПК «Методика преподавания ОД «Иностранный язык»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 «Академия Минпросвещения России», 40 часов.
</t>
  </si>
  <si>
    <t>273</t>
  </si>
  <si>
    <t>ОУП.04у</t>
  </si>
  <si>
    <t>Математика</t>
  </si>
  <si>
    <t>Помазкина Татьяна Фаридовна</t>
  </si>
  <si>
    <t>Среднее профессиональное, Высшее</t>
  </si>
  <si>
    <t xml:space="preserve">2020 г. - ПК "Технологии дистанционного образования", КГБУ ДПО «ЦРПО», 72 часа;                                                           2021 г. - ПК "Дистанционный куратор-оператор образовательных, просветительских, социально значимых проектов", ООО "ФиРО", 72 часа;                                                                                        2021 г. - ПК "Подготовка ПОУ к аккредитации ЦПДЭ", КГБУ ДПО «ЦРПО», 48 часов;                                                        2023 г. -  ПК "Профилактика буллинга (травли) в студенческой среде ПОУ", КГБУ ДПО «ЦРПО», 36 часов;                                 </t>
  </si>
  <si>
    <t>463</t>
  </si>
  <si>
    <t>ОУП.05</t>
  </si>
  <si>
    <t>История</t>
  </si>
  <si>
    <t>Суманосова Наталья Викторовна</t>
  </si>
  <si>
    <t>Учитель истории, Учитель, преподаватель географии (профессиональная переподготовка)</t>
  </si>
  <si>
    <t xml:space="preserve">2020 г. - ПК" Современные образовательные технологии. Методические особенности применения межпредметных технологий в образовательном процессе", ООО "Высшая школа делового администрирования", 24 часа;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                            2022 г. -ПК "Проектирование и орагнизация учебных занятий в системе СПО. Содержание и методические аспекты преподавания УД "Философия", АНО ДПО "Московская академия ПК", 72 часа;                                                                                         2022 г. - ПК "Методика преподавания ОД "География" с учетом профессиональной направленности ООП СПО",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              </t>
  </si>
  <si>
    <t>199</t>
  </si>
  <si>
    <t>ОУП.06</t>
  </si>
  <si>
    <t>Физическая культура</t>
  </si>
  <si>
    <t>Бекбулатов Олег Гайратович</t>
  </si>
  <si>
    <t>преподаватель, внешний совместитель</t>
  </si>
  <si>
    <t>СЗД</t>
  </si>
  <si>
    <t xml:space="preserve">среднее профессиональное </t>
  </si>
  <si>
    <t xml:space="preserve">Педагог по физической культуре и спорту </t>
  </si>
  <si>
    <t xml:space="preserve">Красноярский техникум физической культуры, 2004 г. </t>
  </si>
  <si>
    <t>282</t>
  </si>
  <si>
    <t>ОУП.07</t>
  </si>
  <si>
    <t>Основы безопасности жизнедеятельности</t>
  </si>
  <si>
    <t>Жинидистул Павел Николаевич</t>
  </si>
  <si>
    <t>Нет</t>
  </si>
  <si>
    <t>высшее</t>
  </si>
  <si>
    <t>Инженер по эксплуатации радиотехнических средств, Юрист</t>
  </si>
  <si>
    <t xml:space="preserve">КВКУ радиоэлектроники ПВО, 1992 г.; ГОУ ВПО "Сибирский юридический институт МВД РФ" (г. Красноярск), 2005 г.  </t>
  </si>
  <si>
    <t>107</t>
  </si>
  <si>
    <t>ОУП.08</t>
  </si>
  <si>
    <t>Астрономия</t>
  </si>
  <si>
    <t>Веселкова Галина Васильевна</t>
  </si>
  <si>
    <t>Высшая</t>
  </si>
  <si>
    <t>Учитель физики, Преподаватель экологии</t>
  </si>
  <si>
    <t>54</t>
  </si>
  <si>
    <t>УПВ.01</t>
  </si>
  <si>
    <t xml:space="preserve">Родной язык </t>
  </si>
  <si>
    <t>165</t>
  </si>
  <si>
    <t>УПВ.02у</t>
  </si>
  <si>
    <t>Физика</t>
  </si>
  <si>
    <t>340</t>
  </si>
  <si>
    <t>УПВ.03у</t>
  </si>
  <si>
    <t>Информатика</t>
  </si>
  <si>
    <t>Шатц Кристина Эдуардовна</t>
  </si>
  <si>
    <t xml:space="preserve"> Учитель информатики по специальности "Информатика"</t>
  </si>
  <si>
    <t>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42 часа.</t>
  </si>
  <si>
    <t>277</t>
  </si>
  <si>
    <t>ДУП.01.01</t>
  </si>
  <si>
    <t>Основы проектной деятельности</t>
  </si>
  <si>
    <t>Глазкова Елена Владимировна</t>
  </si>
  <si>
    <t xml:space="preserve">Экономист, Учитель математики </t>
  </si>
  <si>
    <t xml:space="preserve">ГОУ ВПО "Красноярский государственный торгово-экономический институт, 2003 г.; ООО "Инфоурок", 2021 г. (профессиональная переподготовка) </t>
  </si>
  <si>
    <t>117</t>
  </si>
  <si>
    <t>ДУП.01.02</t>
  </si>
  <si>
    <t>Основы химии в машиностроении</t>
  </si>
  <si>
    <t>Зубкова Елена Александровна</t>
  </si>
  <si>
    <t>Учитель по специальности "биология", Преподавание химии</t>
  </si>
  <si>
    <t xml:space="preserve">Уссурийский ГПИ, 1999 г., ФГБОУ ВПО "Томский ГПУ", 2015 г. (профессиональная переподготовка)  </t>
  </si>
  <si>
    <t>143</t>
  </si>
  <si>
    <t>ДУП.01.03</t>
  </si>
  <si>
    <t>Основы обществознания</t>
  </si>
  <si>
    <t>Коцюба Светлана Николаевна</t>
  </si>
  <si>
    <t>Учитель русского языка и литературы, Преподаватель экономики, Учитель, преподаватель права</t>
  </si>
  <si>
    <t>Лесосибирский пед.институт Красноярского госуниверситета, 1994 г., ООО "ВНОЦ СОТех", 2018 г. (профессиональная переподготовка), ООО "Инфоурок" (профессиональная переподготовка), 2020 г.</t>
  </si>
  <si>
    <t>114</t>
  </si>
  <si>
    <t>ДУП.01.04</t>
  </si>
  <si>
    <t>Правовые основы профессиональной деятельности</t>
  </si>
  <si>
    <t>75</t>
  </si>
  <si>
    <t>ПРОФЕССИОНАЛЬНАЯ ПОДГОТОВКА</t>
  </si>
  <si>
    <t>Общепрофессиональный цикл</t>
  </si>
  <si>
    <t>ОП.01</t>
  </si>
  <si>
    <t>Основы инженерной графики</t>
  </si>
  <si>
    <t>Шилова Наталья Валерьевна</t>
  </si>
  <si>
    <t>Инженер, Специалист сварочного производства</t>
  </si>
  <si>
    <t>72</t>
  </si>
  <si>
    <t>ОП.02</t>
  </si>
  <si>
    <t>Основы электротехники</t>
  </si>
  <si>
    <t>51</t>
  </si>
  <si>
    <t>ОП.03</t>
  </si>
  <si>
    <t>Основы материаловедения</t>
  </si>
  <si>
    <t>ОП.04</t>
  </si>
  <si>
    <t>Допуски и технические измерения</t>
  </si>
  <si>
    <t>64</t>
  </si>
  <si>
    <t>ОП.05</t>
  </si>
  <si>
    <t>Основы экономики</t>
  </si>
  <si>
    <t>Мельник Татьяна Ивановна</t>
  </si>
  <si>
    <t>Инженер-экономист, Педагог</t>
  </si>
  <si>
    <t>Усть-Каменогорский строительно-дорожный институт, 1978 г., ФГБОУ ВО "Красноярский ГПУ им. В.П. Астафьева", 2017 г. (профессиональная переподготовка)</t>
  </si>
  <si>
    <t>ОП.06</t>
  </si>
  <si>
    <t>Безопасность жизнедеятельности</t>
  </si>
  <si>
    <t>103</t>
  </si>
  <si>
    <t>ОП.07</t>
  </si>
  <si>
    <t>Финансовая грамотность</t>
  </si>
  <si>
    <t>ОП.08</t>
  </si>
  <si>
    <t>Технология карьеры</t>
  </si>
  <si>
    <t>Смирнова Наталья Валерьевна</t>
  </si>
  <si>
    <t>Преподаватель дошкольной педагогики и психологии "Воспитатель"</t>
  </si>
  <si>
    <t xml:space="preserve">Шуйский государственный педагогический институт им. Д.А. Фурманова, 1990 г., </t>
  </si>
  <si>
    <t>Профессиональный цикл</t>
  </si>
  <si>
    <t>ПМ.01</t>
  </si>
  <si>
    <t>Подготовительно-сварочные работы и контроль качества сварных швов после сварки</t>
  </si>
  <si>
    <t>МДК.01.01</t>
  </si>
  <si>
    <t>Основы технологии сварки и сварочное оборудование</t>
  </si>
  <si>
    <t>нет</t>
  </si>
  <si>
    <t>60</t>
  </si>
  <si>
    <t>МДК.01.02</t>
  </si>
  <si>
    <t>Технология производства сварных конструкций</t>
  </si>
  <si>
    <t>68</t>
  </si>
  <si>
    <t>МДК.01.03</t>
  </si>
  <si>
    <t>Подготовительные и сборочные операции перед сваркой</t>
  </si>
  <si>
    <t>36</t>
  </si>
  <si>
    <t>МДК.01.04</t>
  </si>
  <si>
    <t>Контроль качества сварных соединений.</t>
  </si>
  <si>
    <t>57</t>
  </si>
  <si>
    <t>УП.01.01</t>
  </si>
  <si>
    <t>Учебная практика</t>
  </si>
  <si>
    <t>Семенов Дмитрий Валерьевич</t>
  </si>
  <si>
    <t>мастер производственного обучения, основное место работы</t>
  </si>
  <si>
    <t xml:space="preserve">Среднее профессиональное </t>
  </si>
  <si>
    <t>Техник</t>
  </si>
  <si>
    <t>ФГОУ СПО Красноярский строительный техникум, 2007 г.</t>
  </si>
  <si>
    <t xml:space="preserve">2022 г.- ПК "Стажировка по профессии "Сварщик дуговой сварки", АНО "НАРК", 76 часов;                                                                                   2022 г. - ПК «Развитие и оценка общих компетенций, востребованных в профессиональной деятельности», АНО "НАРК", 76 часов;                                                                                   
2022 г. – ПК «Практическая подготовка обучающихся в соответствии с современными стандартами и передовыми технологиями. Инженерный профиль. Сварочное производство», ФГБОУ ДПО ИРПО 94 часа
                                                                                      </t>
  </si>
  <si>
    <t>ПП.01.01</t>
  </si>
  <si>
    <t>Производственная практика</t>
  </si>
  <si>
    <t>Чайка Инесса Валерьевна</t>
  </si>
  <si>
    <t>первая</t>
  </si>
  <si>
    <t>Инженер-механик, Преподаватель</t>
  </si>
  <si>
    <t xml:space="preserve">Красноярский политехнический институт, 1990 г., ООО "Инфоурок", 2019 г. (профессиональная переподготовка) </t>
  </si>
  <si>
    <t>144</t>
  </si>
  <si>
    <t>ПМ.02</t>
  </si>
  <si>
    <t>Ручная дуговая сварка (наплавка, резка) плавящимся покрытым электродом</t>
  </si>
  <si>
    <t>МДК.02.01</t>
  </si>
  <si>
    <t>Техника и технология ручной дуговой сварки (наплавки, резки) покрытыми электродами</t>
  </si>
  <si>
    <t>УП.02.01</t>
  </si>
  <si>
    <t>ПП.02.01</t>
  </si>
  <si>
    <t>ПМ.04</t>
  </si>
  <si>
    <t>Частично механизированная сварка (наплавка) плавлением различным электродом</t>
  </si>
  <si>
    <t>ПМ.04.01</t>
  </si>
  <si>
    <t>Техника и технология частично механизированной сварки (наплавки) плавлением в защитном газе</t>
  </si>
  <si>
    <t>135</t>
  </si>
  <si>
    <t>УП.04.01</t>
  </si>
  <si>
    <t>ПП.04.01</t>
  </si>
  <si>
    <t>396</t>
  </si>
  <si>
    <t>ФК.00</t>
  </si>
  <si>
    <t>ФИЗИЧЕСКАЯ КУЛЬТУРА</t>
  </si>
  <si>
    <t>Богдан Евгений Леонидович</t>
  </si>
  <si>
    <t xml:space="preserve">Педагог по физической культуре  </t>
  </si>
  <si>
    <t xml:space="preserve">2020 г. - ПК "Инструктор массовго обучения навыкам оказания первой помощи при НС или террористическом акте", АНО ДПО "Единый центр подготовки кадров", 72 часа;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         2021 г. -  ПК "Учебно-методическое обеспечение образовательных и воспитательных мероприятий по формированию у детей и молодежи устойчивых навыков и компетенций ЗОЖ", Союз "Профессионалы в сфере образовательных инноваций", 72 часа;                                         2022 г. - ПК «Методика преподаванияОД «Физическая культура»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часов. </t>
  </si>
  <si>
    <t>категория</t>
  </si>
  <si>
    <t>опыт</t>
  </si>
  <si>
    <t>ысего</t>
  </si>
  <si>
    <t>всего</t>
  </si>
  <si>
    <t xml:space="preserve">ГОУ ВПО "Красноярский ГПУ им. В.П. Астафьева", 2009 г. </t>
  </si>
  <si>
    <t xml:space="preserve">2020 г. - ПК "Обучение по оказанию первой помощи пострадавшим в образовательной организации", ООО "Академия госаттестации", 16 часов;                                                                2020 г. - ПК "Актуальные проблемы методики преподавания русского языка и литературы в условиях реализации ФГОС", Центр инновационного ДО"Умная методика", 72 часа;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РФ", 42 часа;                                                                     2022 г. - ПК «Инструменты для организации online - уроков: MicrosoftTeams, Zoom, Skype», КГБУ ДПО «ЦРПО», 36 часов;      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часов. </t>
  </si>
  <si>
    <t xml:space="preserve">ФГБОУ ВПО «Томский ГПУ», 2017 г. </t>
  </si>
  <si>
    <t xml:space="preserve">ФГБОУ ВПО "Красноярский ГПУ им. В.П. Астафьева", 2018 г., ООО "Столичный учебный центр", 2019 г.  </t>
  </si>
  <si>
    <t>ГОУ ВПО "Красноярский ГПУ им. В.П. Астафьева", 2006 г., АНО ДПО "Московская академия ПК", 2018 г.</t>
  </si>
  <si>
    <t>Красноярский ордена "Знак Почета" ГПИ, 1988 г., ООО "ВНОЦ СОТех", 2018 г. (профессиональная переподготовка)</t>
  </si>
  <si>
    <t>ФГБОУ ВПО "Красноярский ГПУ им. В.П. Астафьева", 2012 г.,</t>
  </si>
  <si>
    <t>2020 г. - ПК "Организация проектно-исследовательской деятельности учащихся в рамках реализации ФГОС", ООО "Инфоурок", 72 часа;           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"Создание специальных организационных и педагогических условий для получения профессионального образования лицами с ОВЗ и инвалидностью", КГБПОУ "ККОТиП", 72 часа;                                                               2021 г. - ПК "Специфика преподавания основ финансовой грамотности в общеобразовательной школе", ООО "Инфоурок", 72 часа;                                                                                 2022 г. - ПК"Наставничество подростков: технологии развития талантов и формирования успешности", АНО "Большая перемена", 36 часов.</t>
  </si>
  <si>
    <t xml:space="preserve">2022 г. - ПК "Подготовка экспертов предметной комиссии ОГЭ по химии для оценки практической части эксперимента", КГАУ ДПО "Красноярский краевой институт ПК и профессиональной переподготовки работников образования", 18 часов;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            2022 г. - ПК "Методика преподавания естественно-научной дисциплины "Химия" в сСПО, БУ ВО "Сургутский ГУ", 40 часов;                                                                              2023 г. - ПК "Профилактика буллинга (травли) в студенческой среде ПОУ", КГБУ ДПО «ЦРПО», 36 часов. </t>
  </si>
  <si>
    <t>ГОУ ВПО Красноярский государственный технический университет, 2005 г.</t>
  </si>
  <si>
    <t>2023 г. - ПП "Технический контроль и техническая подготовка сварочного процесса", ООО "Столичный центр образовательных технологий", 300 часов</t>
  </si>
  <si>
    <t xml:space="preserve">2020 г. - ПК "Технологии дистанционного образования", КГБУ ДПО «ЦРПО», 72 часа;                                                          2021 г. - ПК "Оказание первой помощи пострадавшим", АНО ДПО "Национальный технологический университет", 72 часа;                                                                                            2021 г. - ПК "Методика и преподавания дисциплин по охране труда в СПО", АНО ДПО  "Национальный технологический университет", 144 часа;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2022 г. - ПК "Применение метода оценки поведения и коррекция проблемного поведения обучающихся с ОВЗ", КГБПОУ "ККОТиП", 72 часа                                                           </t>
  </si>
  <si>
    <t>2023 г. - ПК "Социокультурная адаптация студентов с ОВЗ в условиях инклюзивного образования в среде колледжа", КГБПОУ "Красноярский колледж отраслевых технологий и предпринимательства", 72 часа</t>
  </si>
  <si>
    <t xml:space="preserve">2022 г.- ПК "Стажировка по профессии "Сварщик дуговой сварки", АНО "НАРК", 76 часов;                                                                                   2022 г. - ПК «Развитие и оценка общих компетенций, востребованных в профессиональной деятельности», АНО "НАРК", 76 часов;                                                                                   
2022 г. – ПК «Практическая подготовка обучающихся в соответствии с современными стандартами и передовыми технологиями. Инженерный профиль. Сварочное производство», ФГБОУ ДПО ИРПО, 94 часа
                                                                                      </t>
  </si>
  <si>
    <t xml:space="preserve">2020 г. - ПК "Оказание первой помощи пострадавшим", КГБПОУ "Шарыповский строительный техникум", 16 часов     </t>
  </si>
  <si>
    <t xml:space="preserve">ГОУ ВПО "Красноярский ГПУ им. В.П. Астафьева", 2010 г. </t>
  </si>
  <si>
    <t>2018 г. - ПК "Методика преподавания астрономии при подготовке специалистов среднего звена", ООО "Инфоурок", 108 часов;
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РФ", 42 часа.</t>
  </si>
  <si>
    <t>2018 г. - ПК "Содержание и методика преподавания основ финансовой грамотности", КГАОУ ДПО ККИПК и ППРО, 72 часа;                                                                                     2018 г. - ПК "Финансовое консультирование", Финансовый университет при Правительстве РФ, 72 часа;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часов;                                                                   2022 г. - ПК «Дистанционное обучение: организация обучения в системе LMS Moodle», КГБУ ДПО  «ЦРПО», 48 часов;                                                                          2023 г. - ПК "Организационно-методические аспекты обновления общеобразовательной подготовки в учреждениях СПО в рамках новых требования и возможностей национального проекта «Современная школа»", ККГБУ ДПО  «ЦРПО», 144 часа</t>
  </si>
  <si>
    <t>2018 г. - ПК "Содержание и методика преподавания основ финансовой грамотности", КГАОУ ДПО ККИПК и ППРО, 72 часа;                                                                                       2018 г. - ПК "Финансовое консультирование", Финансовый университет при Правительстве РФ, 72 часа;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часов;                                                                   2022 г. - ПК «Дистанционное обучение: организация обучения в системе LMS Moodle», КГБУ ДПО  «ЦРПО», 48 часов;                                                                          2023 г. - ПК "Организационно-методические аспекты обновления общеобразовательной подготовки в учреждениях СПО в рамках новых требования и возможностей национального проекта «Современная школа»", ККГБУ ДПО  «ЦРПО», 144 часа</t>
  </si>
  <si>
    <t xml:space="preserve">2020 г. - ПК "Современные методы реализации инклюзивной практики в ОО", ООО "Центр онлайн-обучения Нетология-групп", 72 часа;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                                                2021 г. - ПК "Работа с девиантным поведением: как выявялять и что делать", ООО "Фоксфорд", 72 часа;                                   2021 г. - ПК "Методика преподавания предмета "Эффективное поведение на рынке труда", АНО ДПО "Институт современного образования", 72 часа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</si>
  <si>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Бакалавр Педагогическое образование (с двумя профилями подготовки: Иностранный (английский) язык и Иностранный (французский) язык») </t>
  </si>
  <si>
    <t>Бакалавр  Педагогическое образование, Учитель математики</t>
  </si>
  <si>
    <r>
      <t xml:space="preserve">Повышение квалификации </t>
    </r>
    <r>
      <rPr>
        <i/>
        <sz val="12"/>
        <color theme="1"/>
        <rFont val="Times New Roman"/>
        <family val="1"/>
        <charset val="204"/>
      </rPr>
      <t>(год, наименование программы, уровень)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</si>
</sst>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8"/>
      <name val="Tahoma"/>
    </font>
    <font>
      <sz val="11"/>
      <color theme="1"/>
      <name val="Times New Roman"/>
    </font>
    <font>
      <b/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9FFB9"/>
        <bgColor rgb="FFB9FFB9"/>
      </patternFill>
    </fill>
    <fill>
      <patternFill patternType="solid">
        <fgColor theme="0"/>
        <bgColor indexed="16"/>
      </patternFill>
    </fill>
    <fill>
      <patternFill patternType="solid">
        <fgColor theme="4" tint="0.79998168889431442"/>
        <bgColor indexed="16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65"/>
        <bgColor indexed="16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3" fillId="0" borderId="0" xfId="0" applyFont="1"/>
    <xf numFmtId="0" fontId="0" fillId="5" borderId="0" xfId="0" applyFill="1"/>
    <xf numFmtId="0" fontId="0" fillId="6" borderId="0" xfId="0" applyFill="1"/>
    <xf numFmtId="0" fontId="2" fillId="0" borderId="0" xfId="0" applyFont="1"/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0" xfId="0" applyFill="1"/>
    <xf numFmtId="0" fontId="4" fillId="0" borderId="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6" fillId="4" borderId="3" xfId="1" applyFont="1" applyFill="1" applyBorder="1" applyAlignment="1" applyProtection="1">
      <alignment horizontal="center" vertical="center"/>
      <protection locked="0"/>
    </xf>
    <xf numFmtId="0" fontId="6" fillId="5" borderId="3" xfId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6" fillId="9" borderId="3" xfId="1" applyFont="1" applyFill="1" applyBorder="1" applyAlignment="1" applyProtection="1">
      <alignment horizontal="center" vertical="center"/>
      <protection locked="0"/>
    </xf>
    <xf numFmtId="0" fontId="6" fillId="4" borderId="3" xfId="1" applyFont="1" applyFill="1" applyBorder="1" applyAlignment="1">
      <alignment horizontal="center" vertical="center"/>
    </xf>
    <xf numFmtId="2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11" fillId="4" borderId="13" xfId="1" applyFont="1" applyFill="1" applyBorder="1" applyAlignment="1" applyProtection="1">
      <alignment horizontal="center" vertical="center"/>
      <protection locked="0"/>
    </xf>
    <xf numFmtId="0" fontId="11" fillId="4" borderId="14" xfId="1" applyFont="1" applyFill="1" applyBorder="1" applyAlignment="1" applyProtection="1">
      <alignment horizontal="left" vertical="center" wrapText="1"/>
      <protection locked="0"/>
    </xf>
    <xf numFmtId="0" fontId="12" fillId="0" borderId="0" xfId="0" applyFont="1"/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10" borderId="3" xfId="1" applyFont="1" applyFill="1" applyBorder="1" applyAlignment="1" applyProtection="1">
      <alignment horizontal="center" vertical="center"/>
      <protection locked="0"/>
    </xf>
    <xf numFmtId="0" fontId="6" fillId="4" borderId="12" xfId="1" applyFont="1" applyFill="1" applyBorder="1" applyAlignment="1" applyProtection="1">
      <alignment horizontal="center" vertical="center"/>
      <protection locked="0"/>
    </xf>
    <xf numFmtId="0" fontId="9" fillId="7" borderId="1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wrapText="1"/>
    </xf>
    <xf numFmtId="0" fontId="14" fillId="3" borderId="3" xfId="1" applyFont="1" applyFill="1" applyBorder="1" applyAlignment="1" applyProtection="1">
      <alignment horizontal="center" vertical="center"/>
      <protection locked="0"/>
    </xf>
    <xf numFmtId="0" fontId="14" fillId="0" borderId="3" xfId="1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4" fillId="5" borderId="3" xfId="1" applyFont="1" applyFill="1" applyBorder="1" applyAlignment="1" applyProtection="1">
      <alignment horizontal="center" vertical="center"/>
      <protection locked="0"/>
    </xf>
    <xf numFmtId="0" fontId="4" fillId="5" borderId="3" xfId="1" applyFont="1" applyFill="1" applyBorder="1" applyAlignment="1" applyProtection="1">
      <alignment horizontal="left" vertical="center" wrapText="1"/>
      <protection locked="0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top" wrapText="1"/>
    </xf>
    <xf numFmtId="2" fontId="4" fillId="5" borderId="3" xfId="0" applyNumberFormat="1" applyFont="1" applyFill="1" applyBorder="1" applyAlignment="1">
      <alignment horizontal="center" vertical="center" wrapText="1"/>
    </xf>
    <xf numFmtId="0" fontId="4" fillId="6" borderId="3" xfId="1" applyFont="1" applyFill="1" applyBorder="1" applyAlignment="1" applyProtection="1">
      <alignment horizontal="left" vertical="center" wrapText="1"/>
      <protection locked="0"/>
    </xf>
    <xf numFmtId="0" fontId="4" fillId="6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4" fillId="6" borderId="3" xfId="1" applyFont="1" applyFill="1" applyBorder="1" applyAlignment="1" applyProtection="1">
      <alignment horizontal="left" vertical="center" wrapText="1"/>
      <protection locked="0"/>
    </xf>
    <xf numFmtId="0" fontId="14" fillId="3" borderId="4" xfId="1" applyFont="1" applyFill="1" applyBorder="1" applyAlignment="1" applyProtection="1">
      <alignment horizontal="left" vertical="center" wrapText="1"/>
      <protection locked="0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0" fontId="14" fillId="5" borderId="3" xfId="2" applyFont="1" applyFill="1" applyBorder="1" applyAlignment="1" applyProtection="1">
      <alignment horizontal="center" vertical="center" wrapText="1"/>
      <protection locked="0"/>
    </xf>
    <xf numFmtId="0" fontId="14" fillId="5" borderId="3" xfId="2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14" fillId="6" borderId="3" xfId="2" applyFont="1" applyFill="1" applyBorder="1" applyAlignment="1" applyProtection="1">
      <alignment horizontal="center" vertical="center" wrapText="1"/>
      <protection locked="0"/>
    </xf>
    <xf numFmtId="0" fontId="14" fillId="6" borderId="3" xfId="2" applyFont="1" applyFill="1" applyBorder="1" applyAlignment="1" applyProtection="1">
      <alignment horizontal="left" vertical="center" wrapText="1"/>
      <protection locked="0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0" xfId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/>
      <protection locked="0"/>
    </xf>
    <xf numFmtId="0" fontId="14" fillId="0" borderId="4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14" fillId="0" borderId="3" xfId="2" applyFont="1" applyBorder="1" applyAlignment="1" applyProtection="1">
      <alignment horizontal="center" vertical="center" wrapText="1"/>
      <protection locked="0"/>
    </xf>
    <xf numFmtId="0" fontId="14" fillId="0" borderId="3" xfId="2" applyFont="1" applyBorder="1" applyAlignment="1" applyProtection="1">
      <alignment horizontal="left" vertical="center" wrapText="1"/>
      <protection locked="0"/>
    </xf>
    <xf numFmtId="0" fontId="14" fillId="0" borderId="2" xfId="2" applyFont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1" fillId="4" borderId="16" xfId="1" applyFont="1" applyFill="1" applyBorder="1" applyAlignment="1" applyProtection="1">
      <alignment horizontal="center" vertical="center"/>
      <protection locked="0"/>
    </xf>
    <xf numFmtId="0" fontId="14" fillId="3" borderId="12" xfId="2" applyFont="1" applyFill="1" applyBorder="1" applyAlignment="1" applyProtection="1">
      <alignment horizontal="center" vertical="center" wrapText="1"/>
      <protection locked="0"/>
    </xf>
    <xf numFmtId="0" fontId="14" fillId="3" borderId="12" xfId="2" applyFont="1" applyFill="1" applyBorder="1" applyAlignment="1" applyProtection="1">
      <alignment horizontal="left" vertical="center" wrapText="1"/>
      <protection locked="0"/>
    </xf>
    <xf numFmtId="0" fontId="4" fillId="5" borderId="12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8" borderId="12" xfId="2" applyFont="1" applyFill="1" applyBorder="1" applyAlignment="1" applyProtection="1">
      <alignment horizontal="center" vertical="center" wrapText="1"/>
      <protection locked="0"/>
    </xf>
    <xf numFmtId="0" fontId="4" fillId="0" borderId="12" xfId="2" applyFont="1" applyBorder="1" applyAlignment="1" applyProtection="1">
      <alignment horizontal="left" vertical="center" wrapText="1"/>
      <protection locked="0"/>
    </xf>
    <xf numFmtId="0" fontId="14" fillId="8" borderId="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4" fillId="0" borderId="10" xfId="0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14" fillId="5" borderId="2" xfId="2" applyFont="1" applyFill="1" applyBorder="1" applyAlignment="1" applyProtection="1">
      <alignment horizontal="center" vertical="center" wrapText="1"/>
      <protection locked="0"/>
    </xf>
    <xf numFmtId="0" fontId="14" fillId="5" borderId="2" xfId="2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top" wrapText="1"/>
    </xf>
    <xf numFmtId="0" fontId="6" fillId="9" borderId="2" xfId="1" applyFont="1" applyFill="1" applyBorder="1" applyAlignment="1" applyProtection="1">
      <alignment horizontal="center" vertical="center"/>
      <protection locked="0"/>
    </xf>
    <xf numFmtId="2" fontId="4" fillId="5" borderId="2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topLeftCell="A25" zoomScale="70" zoomScaleNormal="70" workbookViewId="0">
      <selection activeCell="A32" sqref="A32:O32"/>
    </sheetView>
  </sheetViews>
  <sheetFormatPr defaultRowHeight="15.6" x14ac:dyDescent="0.3"/>
  <cols>
    <col min="1" max="1" width="15.6640625" style="54" bestFit="1" customWidth="1"/>
    <col min="2" max="2" width="27.44140625" style="18" customWidth="1"/>
    <col min="3" max="3" width="20.33203125" style="18" customWidth="1"/>
    <col min="4" max="4" width="13.6640625" style="18" customWidth="1"/>
    <col min="5" max="5" width="11.5546875" style="18" customWidth="1"/>
    <col min="6" max="6" width="9.33203125" style="18" customWidth="1"/>
    <col min="7" max="7" width="7.6640625" style="18" customWidth="1"/>
    <col min="8" max="8" width="7.109375" style="18" customWidth="1"/>
    <col min="9" max="9" width="20.109375" style="18" customWidth="1"/>
    <col min="10" max="10" width="13.6640625" style="18" customWidth="1"/>
    <col min="11" max="11" width="17.5546875" style="18" customWidth="1"/>
    <col min="12" max="12" width="25.44140625" style="18" customWidth="1"/>
    <col min="13" max="13" width="63.109375" style="18" customWidth="1"/>
    <col min="14" max="14" width="11.33203125" style="18" customWidth="1"/>
    <col min="15" max="15" width="13.33203125" style="18" customWidth="1"/>
  </cols>
  <sheetData>
    <row r="2" spans="1:15" ht="37.200000000000003" customHeight="1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6" customHeight="1" x14ac:dyDescent="0.3">
      <c r="A3" s="36" t="s">
        <v>1</v>
      </c>
      <c r="B3" s="36" t="s">
        <v>2</v>
      </c>
      <c r="C3" s="36" t="s">
        <v>3</v>
      </c>
      <c r="D3" s="36" t="s">
        <v>4</v>
      </c>
      <c r="E3" s="36" t="s">
        <v>5</v>
      </c>
      <c r="F3" s="37" t="s">
        <v>6</v>
      </c>
      <c r="G3" s="37"/>
      <c r="H3" s="37"/>
      <c r="I3" s="37"/>
      <c r="J3" s="38" t="s">
        <v>7</v>
      </c>
      <c r="K3" s="39"/>
      <c r="L3" s="40"/>
      <c r="M3" s="36" t="s">
        <v>211</v>
      </c>
      <c r="N3" s="41" t="s">
        <v>8</v>
      </c>
      <c r="O3" s="42"/>
    </row>
    <row r="4" spans="1:15" ht="28.95" customHeight="1" x14ac:dyDescent="0.3">
      <c r="A4" s="43"/>
      <c r="B4" s="43"/>
      <c r="C4" s="43"/>
      <c r="D4" s="43"/>
      <c r="E4" s="43"/>
      <c r="F4" s="37" t="s">
        <v>9</v>
      </c>
      <c r="G4" s="37" t="s">
        <v>10</v>
      </c>
      <c r="H4" s="37"/>
      <c r="I4" s="37" t="s">
        <v>11</v>
      </c>
      <c r="J4" s="36" t="s">
        <v>12</v>
      </c>
      <c r="K4" s="37" t="s">
        <v>13</v>
      </c>
      <c r="L4" s="37" t="s">
        <v>14</v>
      </c>
      <c r="M4" s="43"/>
      <c r="N4" s="44"/>
      <c r="O4" s="45"/>
    </row>
    <row r="5" spans="1:15" ht="146.4" customHeight="1" x14ac:dyDescent="0.3">
      <c r="A5" s="46"/>
      <c r="B5" s="46"/>
      <c r="C5" s="46"/>
      <c r="D5" s="46"/>
      <c r="E5" s="46"/>
      <c r="F5" s="37"/>
      <c r="G5" s="10" t="s">
        <v>15</v>
      </c>
      <c r="H5" s="10" t="s">
        <v>16</v>
      </c>
      <c r="I5" s="37"/>
      <c r="J5" s="46"/>
      <c r="K5" s="37"/>
      <c r="L5" s="37"/>
      <c r="M5" s="44"/>
      <c r="N5" s="10" t="s">
        <v>17</v>
      </c>
      <c r="O5" s="10" t="s">
        <v>18</v>
      </c>
    </row>
    <row r="6" spans="1:15" s="1" customFormat="1" ht="31.2" x14ac:dyDescent="0.3">
      <c r="A6" s="14"/>
      <c r="B6" s="47" t="s">
        <v>19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48"/>
      <c r="N6" s="11"/>
      <c r="O6" s="11"/>
    </row>
    <row r="7" spans="1:15" ht="120.6" customHeight="1" x14ac:dyDescent="0.3">
      <c r="A7" s="49" t="s">
        <v>20</v>
      </c>
      <c r="B7" s="50" t="s">
        <v>21</v>
      </c>
      <c r="C7" s="10" t="s">
        <v>22</v>
      </c>
      <c r="D7" s="10" t="s">
        <v>23</v>
      </c>
      <c r="E7" s="36" t="s">
        <v>24</v>
      </c>
      <c r="F7" s="36">
        <v>13</v>
      </c>
      <c r="G7" s="36">
        <v>11</v>
      </c>
      <c r="H7" s="36">
        <v>2</v>
      </c>
      <c r="I7" s="36" t="s">
        <v>25</v>
      </c>
      <c r="J7" s="36" t="s">
        <v>26</v>
      </c>
      <c r="K7" s="36" t="s">
        <v>27</v>
      </c>
      <c r="L7" s="36" t="s">
        <v>189</v>
      </c>
      <c r="M7" s="51" t="s">
        <v>190</v>
      </c>
      <c r="N7" s="12" t="s">
        <v>28</v>
      </c>
      <c r="O7" s="52">
        <f t="shared" ref="O7:O48" si="0">N7/720</f>
        <v>0.26111111111111113</v>
      </c>
    </row>
    <row r="8" spans="1:15" ht="111" customHeight="1" x14ac:dyDescent="0.3">
      <c r="A8" s="49" t="s">
        <v>29</v>
      </c>
      <c r="B8" s="50" t="s">
        <v>30</v>
      </c>
      <c r="C8" s="10" t="s">
        <v>22</v>
      </c>
      <c r="D8" s="10" t="s">
        <v>23</v>
      </c>
      <c r="E8" s="46"/>
      <c r="F8" s="46"/>
      <c r="G8" s="46"/>
      <c r="H8" s="46"/>
      <c r="I8" s="46"/>
      <c r="J8" s="46"/>
      <c r="K8" s="46"/>
      <c r="L8" s="46"/>
      <c r="M8" s="53"/>
      <c r="N8" s="12" t="s">
        <v>31</v>
      </c>
      <c r="O8" s="52">
        <f t="shared" si="0"/>
        <v>0.28194444444444444</v>
      </c>
    </row>
    <row r="9" spans="1:15" ht="221.4" customHeight="1" x14ac:dyDescent="0.3">
      <c r="A9" s="49" t="s">
        <v>32</v>
      </c>
      <c r="B9" s="50" t="s">
        <v>33</v>
      </c>
      <c r="C9" s="10" t="s">
        <v>34</v>
      </c>
      <c r="D9" s="10" t="s">
        <v>23</v>
      </c>
      <c r="E9" s="10" t="s">
        <v>24</v>
      </c>
      <c r="F9" s="10">
        <v>6</v>
      </c>
      <c r="G9" s="10">
        <v>6</v>
      </c>
      <c r="H9" s="10">
        <v>6</v>
      </c>
      <c r="I9" s="10" t="s">
        <v>25</v>
      </c>
      <c r="J9" s="10" t="s">
        <v>26</v>
      </c>
      <c r="K9" s="54" t="s">
        <v>209</v>
      </c>
      <c r="L9" s="10" t="s">
        <v>191</v>
      </c>
      <c r="M9" s="55" t="s">
        <v>35</v>
      </c>
      <c r="N9" s="12" t="s">
        <v>36</v>
      </c>
      <c r="O9" s="52">
        <f t="shared" si="0"/>
        <v>0.37916666666666665</v>
      </c>
    </row>
    <row r="10" spans="1:15" ht="150" customHeight="1" x14ac:dyDescent="0.3">
      <c r="A10" s="49" t="s">
        <v>37</v>
      </c>
      <c r="B10" s="50" t="s">
        <v>38</v>
      </c>
      <c r="C10" s="10" t="s">
        <v>39</v>
      </c>
      <c r="D10" s="10" t="s">
        <v>23</v>
      </c>
      <c r="E10" s="10" t="s">
        <v>24</v>
      </c>
      <c r="F10" s="10">
        <v>18</v>
      </c>
      <c r="G10" s="10">
        <v>3</v>
      </c>
      <c r="H10" s="10">
        <v>3</v>
      </c>
      <c r="I10" s="10" t="s">
        <v>25</v>
      </c>
      <c r="J10" s="10" t="s">
        <v>26</v>
      </c>
      <c r="K10" s="10" t="s">
        <v>210</v>
      </c>
      <c r="L10" s="10" t="s">
        <v>192</v>
      </c>
      <c r="M10" s="6" t="s">
        <v>41</v>
      </c>
      <c r="N10" s="12" t="s">
        <v>42</v>
      </c>
      <c r="O10" s="52">
        <f t="shared" si="0"/>
        <v>0.6430555555555556</v>
      </c>
    </row>
    <row r="11" spans="1:15" s="2" customFormat="1" ht="245.25" customHeight="1" x14ac:dyDescent="0.3">
      <c r="A11" s="56" t="s">
        <v>43</v>
      </c>
      <c r="B11" s="57" t="s">
        <v>44</v>
      </c>
      <c r="C11" s="58" t="s">
        <v>45</v>
      </c>
      <c r="D11" s="58" t="s">
        <v>23</v>
      </c>
      <c r="E11" s="58" t="s">
        <v>24</v>
      </c>
      <c r="F11" s="58">
        <v>21</v>
      </c>
      <c r="G11" s="58">
        <v>11</v>
      </c>
      <c r="H11" s="58">
        <v>10</v>
      </c>
      <c r="I11" s="58" t="s">
        <v>25</v>
      </c>
      <c r="J11" s="58" t="s">
        <v>40</v>
      </c>
      <c r="K11" s="58" t="s">
        <v>46</v>
      </c>
      <c r="L11" s="58" t="s">
        <v>193</v>
      </c>
      <c r="M11" s="59" t="s">
        <v>47</v>
      </c>
      <c r="N11" s="13" t="s">
        <v>48</v>
      </c>
      <c r="O11" s="60">
        <f t="shared" si="0"/>
        <v>0.27638888888888891</v>
      </c>
    </row>
    <row r="12" spans="1:15" s="3" customFormat="1" ht="62.4" x14ac:dyDescent="0.3">
      <c r="A12" s="49" t="s">
        <v>49</v>
      </c>
      <c r="B12" s="61" t="s">
        <v>50</v>
      </c>
      <c r="C12" s="62" t="s">
        <v>51</v>
      </c>
      <c r="D12" s="62" t="s">
        <v>52</v>
      </c>
      <c r="E12" s="62" t="s">
        <v>53</v>
      </c>
      <c r="F12" s="62">
        <v>29</v>
      </c>
      <c r="G12" s="62">
        <v>10</v>
      </c>
      <c r="H12" s="62">
        <v>3</v>
      </c>
      <c r="I12" s="10" t="s">
        <v>25</v>
      </c>
      <c r="J12" s="10" t="s">
        <v>54</v>
      </c>
      <c r="K12" s="10" t="s">
        <v>55</v>
      </c>
      <c r="L12" s="10" t="s">
        <v>56</v>
      </c>
      <c r="M12" s="63"/>
      <c r="N12" s="12" t="s">
        <v>57</v>
      </c>
      <c r="O12" s="52">
        <f t="shared" si="0"/>
        <v>0.39166666666666666</v>
      </c>
    </row>
    <row r="13" spans="1:15" s="3" customFormat="1" ht="109.2" x14ac:dyDescent="0.3">
      <c r="A13" s="49" t="s">
        <v>58</v>
      </c>
      <c r="B13" s="61" t="s">
        <v>59</v>
      </c>
      <c r="C13" s="62" t="s">
        <v>60</v>
      </c>
      <c r="D13" s="62" t="s">
        <v>23</v>
      </c>
      <c r="E13" s="10" t="s">
        <v>61</v>
      </c>
      <c r="F13" s="10">
        <v>34</v>
      </c>
      <c r="G13" s="10">
        <v>1</v>
      </c>
      <c r="H13" s="10">
        <v>1</v>
      </c>
      <c r="I13" s="10" t="s">
        <v>25</v>
      </c>
      <c r="J13" s="10" t="s">
        <v>62</v>
      </c>
      <c r="K13" s="10" t="s">
        <v>63</v>
      </c>
      <c r="L13" s="10" t="s">
        <v>64</v>
      </c>
      <c r="M13" s="64" t="s">
        <v>201</v>
      </c>
      <c r="N13" s="12" t="s">
        <v>65</v>
      </c>
      <c r="O13" s="52">
        <f t="shared" si="0"/>
        <v>0.14861111111111111</v>
      </c>
    </row>
    <row r="14" spans="1:15" s="3" customFormat="1" ht="148.5" customHeight="1" x14ac:dyDescent="0.3">
      <c r="A14" s="49" t="s">
        <v>66</v>
      </c>
      <c r="B14" s="65" t="s">
        <v>67</v>
      </c>
      <c r="C14" s="62" t="s">
        <v>68</v>
      </c>
      <c r="D14" s="62" t="s">
        <v>23</v>
      </c>
      <c r="E14" s="62" t="s">
        <v>69</v>
      </c>
      <c r="F14" s="62">
        <v>37</v>
      </c>
      <c r="G14" s="62">
        <v>35</v>
      </c>
      <c r="H14" s="62">
        <v>25</v>
      </c>
      <c r="I14" s="10" t="s">
        <v>25</v>
      </c>
      <c r="J14" s="10" t="s">
        <v>62</v>
      </c>
      <c r="K14" s="10" t="s">
        <v>70</v>
      </c>
      <c r="L14" s="10" t="s">
        <v>194</v>
      </c>
      <c r="M14" s="6" t="s">
        <v>205</v>
      </c>
      <c r="N14" s="12" t="s">
        <v>71</v>
      </c>
      <c r="O14" s="52">
        <f t="shared" si="0"/>
        <v>7.4999999999999997E-2</v>
      </c>
    </row>
    <row r="15" spans="1:15" ht="243.75" customHeight="1" x14ac:dyDescent="0.3">
      <c r="A15" s="49" t="s">
        <v>72</v>
      </c>
      <c r="B15" s="50" t="s">
        <v>73</v>
      </c>
      <c r="C15" s="10" t="s">
        <v>22</v>
      </c>
      <c r="D15" s="10" t="s">
        <v>23</v>
      </c>
      <c r="E15" s="10" t="s">
        <v>24</v>
      </c>
      <c r="F15" s="10">
        <v>13</v>
      </c>
      <c r="G15" s="10">
        <v>11</v>
      </c>
      <c r="H15" s="10">
        <v>2</v>
      </c>
      <c r="I15" s="10" t="s">
        <v>25</v>
      </c>
      <c r="J15" s="10" t="s">
        <v>26</v>
      </c>
      <c r="K15" s="10" t="s">
        <v>27</v>
      </c>
      <c r="L15" s="10" t="s">
        <v>189</v>
      </c>
      <c r="M15" s="6" t="s">
        <v>190</v>
      </c>
      <c r="N15" s="12" t="s">
        <v>74</v>
      </c>
      <c r="O15" s="52">
        <f t="shared" si="0"/>
        <v>0.22916666666666666</v>
      </c>
    </row>
    <row r="16" spans="1:15" s="3" customFormat="1" ht="141.75" customHeight="1" x14ac:dyDescent="0.3">
      <c r="A16" s="49" t="s">
        <v>75</v>
      </c>
      <c r="B16" s="65" t="s">
        <v>76</v>
      </c>
      <c r="C16" s="62" t="s">
        <v>68</v>
      </c>
      <c r="D16" s="62" t="s">
        <v>23</v>
      </c>
      <c r="E16" s="62" t="s">
        <v>69</v>
      </c>
      <c r="F16" s="62">
        <v>37</v>
      </c>
      <c r="G16" s="62">
        <v>35</v>
      </c>
      <c r="H16" s="62">
        <v>25</v>
      </c>
      <c r="I16" s="10" t="s">
        <v>25</v>
      </c>
      <c r="J16" s="10" t="s">
        <v>62</v>
      </c>
      <c r="K16" s="10" t="s">
        <v>70</v>
      </c>
      <c r="L16" s="10" t="s">
        <v>194</v>
      </c>
      <c r="M16" s="6" t="s">
        <v>205</v>
      </c>
      <c r="N16" s="12" t="s">
        <v>77</v>
      </c>
      <c r="O16" s="52">
        <f t="shared" si="0"/>
        <v>0.47222222222222221</v>
      </c>
    </row>
    <row r="17" spans="1:15" ht="115.5" customHeight="1" x14ac:dyDescent="0.3">
      <c r="A17" s="49" t="s">
        <v>78</v>
      </c>
      <c r="B17" s="50" t="s">
        <v>79</v>
      </c>
      <c r="C17" s="10" t="s">
        <v>80</v>
      </c>
      <c r="D17" s="10" t="s">
        <v>23</v>
      </c>
      <c r="E17" s="10" t="s">
        <v>24</v>
      </c>
      <c r="F17" s="10">
        <v>15</v>
      </c>
      <c r="G17" s="10">
        <v>15</v>
      </c>
      <c r="H17" s="10">
        <v>15</v>
      </c>
      <c r="I17" s="10" t="s">
        <v>25</v>
      </c>
      <c r="J17" s="10" t="s">
        <v>26</v>
      </c>
      <c r="K17" s="10" t="s">
        <v>81</v>
      </c>
      <c r="L17" s="10" t="s">
        <v>195</v>
      </c>
      <c r="M17" s="6" t="s">
        <v>82</v>
      </c>
      <c r="N17" s="12" t="s">
        <v>83</v>
      </c>
      <c r="O17" s="52">
        <f t="shared" si="0"/>
        <v>0.38472222222222224</v>
      </c>
    </row>
    <row r="18" spans="1:15" s="3" customFormat="1" ht="255" customHeight="1" x14ac:dyDescent="0.3">
      <c r="A18" s="49" t="s">
        <v>84</v>
      </c>
      <c r="B18" s="66" t="s">
        <v>85</v>
      </c>
      <c r="C18" s="62" t="s">
        <v>86</v>
      </c>
      <c r="D18" s="62" t="s">
        <v>23</v>
      </c>
      <c r="E18" s="62" t="s">
        <v>24</v>
      </c>
      <c r="F18" s="62">
        <v>27</v>
      </c>
      <c r="G18" s="62">
        <v>4</v>
      </c>
      <c r="H18" s="62">
        <v>4</v>
      </c>
      <c r="I18" s="10" t="s">
        <v>25</v>
      </c>
      <c r="J18" s="10" t="s">
        <v>62</v>
      </c>
      <c r="K18" s="10" t="s">
        <v>87</v>
      </c>
      <c r="L18" s="10" t="s">
        <v>88</v>
      </c>
      <c r="M18" s="64" t="s">
        <v>196</v>
      </c>
      <c r="N18" s="12" t="s">
        <v>89</v>
      </c>
      <c r="O18" s="52">
        <f t="shared" si="0"/>
        <v>0.16250000000000001</v>
      </c>
    </row>
    <row r="19" spans="1:15" s="3" customFormat="1" ht="177.6" customHeight="1" x14ac:dyDescent="0.3">
      <c r="A19" s="49" t="s">
        <v>90</v>
      </c>
      <c r="B19" s="66" t="s">
        <v>91</v>
      </c>
      <c r="C19" s="62" t="s">
        <v>92</v>
      </c>
      <c r="D19" s="62" t="s">
        <v>23</v>
      </c>
      <c r="E19" s="62" t="s">
        <v>24</v>
      </c>
      <c r="F19" s="62">
        <v>34</v>
      </c>
      <c r="G19" s="62">
        <v>28</v>
      </c>
      <c r="H19" s="62">
        <v>2</v>
      </c>
      <c r="I19" s="10" t="s">
        <v>25</v>
      </c>
      <c r="J19" s="10" t="s">
        <v>62</v>
      </c>
      <c r="K19" s="10" t="s">
        <v>93</v>
      </c>
      <c r="L19" s="10" t="s">
        <v>94</v>
      </c>
      <c r="M19" s="64" t="s">
        <v>197</v>
      </c>
      <c r="N19" s="12" t="s">
        <v>95</v>
      </c>
      <c r="O19" s="52">
        <f t="shared" si="0"/>
        <v>0.1986111111111111</v>
      </c>
    </row>
    <row r="20" spans="1:15" s="3" customFormat="1" ht="106.8" customHeight="1" x14ac:dyDescent="0.3">
      <c r="A20" s="49" t="s">
        <v>96</v>
      </c>
      <c r="B20" s="66" t="s">
        <v>97</v>
      </c>
      <c r="C20" s="62" t="s">
        <v>98</v>
      </c>
      <c r="D20" s="67" t="s">
        <v>23</v>
      </c>
      <c r="E20" s="67" t="s">
        <v>69</v>
      </c>
      <c r="F20" s="67">
        <v>26</v>
      </c>
      <c r="G20" s="67">
        <v>26</v>
      </c>
      <c r="H20" s="67">
        <v>9</v>
      </c>
      <c r="I20" s="36" t="s">
        <v>25</v>
      </c>
      <c r="J20" s="36" t="s">
        <v>62</v>
      </c>
      <c r="K20" s="36" t="s">
        <v>99</v>
      </c>
      <c r="L20" s="36" t="s">
        <v>100</v>
      </c>
      <c r="M20" s="8" t="s">
        <v>206</v>
      </c>
      <c r="N20" s="12" t="s">
        <v>101</v>
      </c>
      <c r="O20" s="52">
        <f t="shared" si="0"/>
        <v>0.15833333333333333</v>
      </c>
    </row>
    <row r="21" spans="1:15" s="3" customFormat="1" ht="160.80000000000001" customHeight="1" x14ac:dyDescent="0.3">
      <c r="A21" s="49" t="s">
        <v>102</v>
      </c>
      <c r="B21" s="66" t="s">
        <v>103</v>
      </c>
      <c r="C21" s="62" t="s">
        <v>98</v>
      </c>
      <c r="D21" s="68"/>
      <c r="E21" s="68"/>
      <c r="F21" s="68"/>
      <c r="G21" s="68"/>
      <c r="H21" s="68"/>
      <c r="I21" s="46"/>
      <c r="J21" s="46"/>
      <c r="K21" s="46"/>
      <c r="L21" s="46"/>
      <c r="M21" s="9"/>
      <c r="N21" s="12" t="s">
        <v>104</v>
      </c>
      <c r="O21" s="52">
        <f t="shared" si="0"/>
        <v>0.10416666666666667</v>
      </c>
    </row>
    <row r="22" spans="1:15" s="4" customFormat="1" ht="31.2" x14ac:dyDescent="0.3">
      <c r="A22" s="14"/>
      <c r="B22" s="69" t="s">
        <v>105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70"/>
      <c r="N22" s="14"/>
      <c r="O22" s="14"/>
    </row>
    <row r="23" spans="1:15" s="4" customFormat="1" ht="31.2" x14ac:dyDescent="0.3">
      <c r="A23" s="14"/>
      <c r="B23" s="69" t="s">
        <v>106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70"/>
      <c r="N23" s="14"/>
      <c r="O23" s="14"/>
    </row>
    <row r="24" spans="1:15" s="2" customFormat="1" ht="42" customHeight="1" x14ac:dyDescent="0.3">
      <c r="A24" s="71" t="s">
        <v>107</v>
      </c>
      <c r="B24" s="72" t="s">
        <v>108</v>
      </c>
      <c r="C24" s="58" t="s">
        <v>109</v>
      </c>
      <c r="D24" s="73" t="s">
        <v>23</v>
      </c>
      <c r="E24" s="73" t="s">
        <v>61</v>
      </c>
      <c r="F24" s="73">
        <v>13</v>
      </c>
      <c r="G24" s="73">
        <v>1</v>
      </c>
      <c r="H24" s="73">
        <v>1</v>
      </c>
      <c r="I24" s="73">
        <v>12</v>
      </c>
      <c r="J24" s="73" t="s">
        <v>26</v>
      </c>
      <c r="K24" s="73" t="s">
        <v>110</v>
      </c>
      <c r="L24" s="73" t="s">
        <v>198</v>
      </c>
      <c r="M24" s="74" t="s">
        <v>199</v>
      </c>
      <c r="N24" s="15" t="s">
        <v>111</v>
      </c>
      <c r="O24" s="60">
        <f t="shared" si="0"/>
        <v>0.1</v>
      </c>
    </row>
    <row r="25" spans="1:15" s="2" customFormat="1" ht="31.2" x14ac:dyDescent="0.3">
      <c r="A25" s="71" t="s">
        <v>112</v>
      </c>
      <c r="B25" s="72" t="s">
        <v>113</v>
      </c>
      <c r="C25" s="58" t="s">
        <v>109</v>
      </c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15" t="s">
        <v>114</v>
      </c>
      <c r="O25" s="60">
        <f t="shared" si="0"/>
        <v>7.0833333333333331E-2</v>
      </c>
    </row>
    <row r="26" spans="1:15" s="2" customFormat="1" ht="31.2" x14ac:dyDescent="0.3">
      <c r="A26" s="71" t="s">
        <v>115</v>
      </c>
      <c r="B26" s="72" t="s">
        <v>116</v>
      </c>
      <c r="C26" s="58" t="s">
        <v>109</v>
      </c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15" t="s">
        <v>111</v>
      </c>
      <c r="O26" s="60">
        <f t="shared" si="0"/>
        <v>0.1</v>
      </c>
    </row>
    <row r="27" spans="1:15" s="2" customFormat="1" ht="31.2" x14ac:dyDescent="0.3">
      <c r="A27" s="71" t="s">
        <v>117</v>
      </c>
      <c r="B27" s="72" t="s">
        <v>118</v>
      </c>
      <c r="C27" s="58" t="s">
        <v>109</v>
      </c>
      <c r="D27" s="77"/>
      <c r="E27" s="77"/>
      <c r="F27" s="77"/>
      <c r="G27" s="77"/>
      <c r="H27" s="77"/>
      <c r="I27" s="77"/>
      <c r="J27" s="77"/>
      <c r="K27" s="77"/>
      <c r="L27" s="77"/>
      <c r="M27" s="78"/>
      <c r="N27" s="15" t="s">
        <v>119</v>
      </c>
      <c r="O27" s="60">
        <f t="shared" si="0"/>
        <v>8.8888888888888892E-2</v>
      </c>
    </row>
    <row r="28" spans="1:15" s="3" customFormat="1" ht="210" customHeight="1" x14ac:dyDescent="0.3">
      <c r="A28" s="79" t="s">
        <v>120</v>
      </c>
      <c r="B28" s="80" t="s">
        <v>121</v>
      </c>
      <c r="C28" s="62" t="s">
        <v>122</v>
      </c>
      <c r="D28" s="62" t="s">
        <v>23</v>
      </c>
      <c r="E28" s="62" t="s">
        <v>24</v>
      </c>
      <c r="F28" s="62">
        <v>45</v>
      </c>
      <c r="G28" s="62">
        <v>27</v>
      </c>
      <c r="H28" s="62">
        <v>3</v>
      </c>
      <c r="I28" s="62">
        <v>18</v>
      </c>
      <c r="J28" s="10" t="s">
        <v>62</v>
      </c>
      <c r="K28" s="10" t="s">
        <v>123</v>
      </c>
      <c r="L28" s="10" t="s">
        <v>124</v>
      </c>
      <c r="M28" s="6" t="s">
        <v>200</v>
      </c>
      <c r="N28" s="12" t="s">
        <v>114</v>
      </c>
      <c r="O28" s="52">
        <f t="shared" si="0"/>
        <v>7.0833333333333331E-2</v>
      </c>
    </row>
    <row r="29" spans="1:15" s="3" customFormat="1" ht="87" customHeight="1" x14ac:dyDescent="0.3">
      <c r="A29" s="79" t="s">
        <v>125</v>
      </c>
      <c r="B29" s="80" t="s">
        <v>126</v>
      </c>
      <c r="C29" s="62" t="s">
        <v>60</v>
      </c>
      <c r="D29" s="62" t="s">
        <v>23</v>
      </c>
      <c r="E29" s="62" t="s">
        <v>61</v>
      </c>
      <c r="F29" s="62">
        <v>34</v>
      </c>
      <c r="G29" s="62">
        <v>1</v>
      </c>
      <c r="H29" s="62">
        <v>1</v>
      </c>
      <c r="I29" s="10" t="s">
        <v>25</v>
      </c>
      <c r="J29" s="10" t="s">
        <v>62</v>
      </c>
      <c r="K29" s="10" t="s">
        <v>63</v>
      </c>
      <c r="L29" s="10" t="s">
        <v>64</v>
      </c>
      <c r="M29" s="64" t="s">
        <v>201</v>
      </c>
      <c r="N29" s="12" t="s">
        <v>127</v>
      </c>
      <c r="O29" s="52">
        <f t="shared" si="0"/>
        <v>0.14305555555555555</v>
      </c>
    </row>
    <row r="30" spans="1:15" s="3" customFormat="1" ht="273" customHeight="1" x14ac:dyDescent="0.3">
      <c r="A30" s="79" t="s">
        <v>128</v>
      </c>
      <c r="B30" s="80" t="s">
        <v>129</v>
      </c>
      <c r="C30" s="62" t="s">
        <v>98</v>
      </c>
      <c r="D30" s="62" t="s">
        <v>23</v>
      </c>
      <c r="E30" s="62" t="s">
        <v>69</v>
      </c>
      <c r="F30" s="62">
        <v>26</v>
      </c>
      <c r="G30" s="62">
        <v>26</v>
      </c>
      <c r="H30" s="62">
        <v>9</v>
      </c>
      <c r="I30" s="10" t="s">
        <v>25</v>
      </c>
      <c r="J30" s="10" t="s">
        <v>62</v>
      </c>
      <c r="K30" s="10" t="s">
        <v>99</v>
      </c>
      <c r="L30" s="10" t="s">
        <v>100</v>
      </c>
      <c r="M30" s="6" t="s">
        <v>207</v>
      </c>
      <c r="N30" s="12" t="s">
        <v>71</v>
      </c>
      <c r="O30" s="52">
        <f t="shared" si="0"/>
        <v>7.4999999999999997E-2</v>
      </c>
    </row>
    <row r="31" spans="1:15" s="2" customFormat="1" ht="181.5" customHeight="1" thickBot="1" x14ac:dyDescent="0.35">
      <c r="A31" s="109" t="s">
        <v>130</v>
      </c>
      <c r="B31" s="110" t="s">
        <v>131</v>
      </c>
      <c r="C31" s="111" t="s">
        <v>132</v>
      </c>
      <c r="D31" s="111" t="s">
        <v>23</v>
      </c>
      <c r="E31" s="111" t="s">
        <v>24</v>
      </c>
      <c r="F31" s="111">
        <v>32</v>
      </c>
      <c r="G31" s="111">
        <v>18</v>
      </c>
      <c r="H31" s="111">
        <v>18</v>
      </c>
      <c r="I31" s="111">
        <v>12</v>
      </c>
      <c r="J31" s="111" t="s">
        <v>62</v>
      </c>
      <c r="K31" s="111" t="s">
        <v>133</v>
      </c>
      <c r="L31" s="111" t="s">
        <v>134</v>
      </c>
      <c r="M31" s="112" t="s">
        <v>208</v>
      </c>
      <c r="N31" s="113" t="s">
        <v>71</v>
      </c>
      <c r="O31" s="114">
        <f t="shared" si="0"/>
        <v>7.4999999999999997E-2</v>
      </c>
    </row>
    <row r="32" spans="1:15" s="4" customFormat="1" ht="31.8" thickBot="1" x14ac:dyDescent="0.3">
      <c r="A32" s="115"/>
      <c r="B32" s="116" t="s">
        <v>135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1:15" s="25" customFormat="1" ht="81.599999999999994" thickBot="1" x14ac:dyDescent="0.35">
      <c r="A33" s="23" t="s">
        <v>136</v>
      </c>
      <c r="B33" s="24" t="s">
        <v>137</v>
      </c>
      <c r="C33" s="19"/>
      <c r="D33" s="19"/>
      <c r="E33" s="19"/>
      <c r="F33" s="20"/>
      <c r="G33" s="20"/>
      <c r="H33" s="20"/>
      <c r="I33" s="20"/>
      <c r="J33" s="19"/>
      <c r="K33" s="19"/>
      <c r="L33" s="19"/>
      <c r="M33" s="21"/>
      <c r="N33" s="21"/>
      <c r="O33" s="21"/>
    </row>
    <row r="34" spans="1:15" s="1" customFormat="1" ht="46.8" customHeight="1" x14ac:dyDescent="0.3">
      <c r="A34" s="81" t="s">
        <v>138</v>
      </c>
      <c r="B34" s="82" t="s">
        <v>139</v>
      </c>
      <c r="C34" s="83" t="s">
        <v>109</v>
      </c>
      <c r="D34" s="84" t="s">
        <v>23</v>
      </c>
      <c r="E34" s="84" t="s">
        <v>140</v>
      </c>
      <c r="F34" s="73">
        <v>13</v>
      </c>
      <c r="G34" s="73">
        <v>1</v>
      </c>
      <c r="H34" s="73">
        <v>1</v>
      </c>
      <c r="I34" s="73">
        <v>12</v>
      </c>
      <c r="J34" s="85" t="s">
        <v>26</v>
      </c>
      <c r="K34" s="27" t="s">
        <v>110</v>
      </c>
      <c r="L34" s="27" t="s">
        <v>198</v>
      </c>
      <c r="M34" s="29" t="s">
        <v>199</v>
      </c>
      <c r="N34" s="12" t="s">
        <v>141</v>
      </c>
      <c r="O34" s="52">
        <f t="shared" si="0"/>
        <v>8.3333333333333329E-2</v>
      </c>
    </row>
    <row r="35" spans="1:15" s="7" customFormat="1" ht="31.2" x14ac:dyDescent="0.3">
      <c r="A35" s="86" t="s">
        <v>142</v>
      </c>
      <c r="B35" s="87" t="s">
        <v>143</v>
      </c>
      <c r="C35" s="88" t="s">
        <v>109</v>
      </c>
      <c r="D35" s="43"/>
      <c r="E35" s="43"/>
      <c r="F35" s="75"/>
      <c r="G35" s="75"/>
      <c r="H35" s="75"/>
      <c r="I35" s="75"/>
      <c r="J35" s="75"/>
      <c r="K35" s="28"/>
      <c r="L35" s="28"/>
      <c r="M35" s="30"/>
      <c r="N35" s="32" t="s">
        <v>144</v>
      </c>
      <c r="O35" s="89">
        <f t="shared" si="0"/>
        <v>9.4444444444444442E-2</v>
      </c>
    </row>
    <row r="36" spans="1:15" ht="46.8" x14ac:dyDescent="0.3">
      <c r="A36" s="49" t="s">
        <v>145</v>
      </c>
      <c r="B36" s="66" t="s">
        <v>146</v>
      </c>
      <c r="C36" s="10" t="s">
        <v>109</v>
      </c>
      <c r="D36" s="43"/>
      <c r="E36" s="43"/>
      <c r="F36" s="75"/>
      <c r="G36" s="75"/>
      <c r="H36" s="75"/>
      <c r="I36" s="75"/>
      <c r="J36" s="75"/>
      <c r="K36" s="28"/>
      <c r="L36" s="28"/>
      <c r="M36" s="30"/>
      <c r="N36" s="12" t="s">
        <v>147</v>
      </c>
      <c r="O36" s="52">
        <f t="shared" si="0"/>
        <v>0.05</v>
      </c>
    </row>
    <row r="37" spans="1:15" ht="31.2" x14ac:dyDescent="0.3">
      <c r="A37" s="49" t="s">
        <v>148</v>
      </c>
      <c r="B37" s="66" t="s">
        <v>149</v>
      </c>
      <c r="C37" s="10" t="s">
        <v>109</v>
      </c>
      <c r="D37" s="46"/>
      <c r="E37" s="46"/>
      <c r="F37" s="77"/>
      <c r="G37" s="77"/>
      <c r="H37" s="77"/>
      <c r="I37" s="77"/>
      <c r="J37" s="77"/>
      <c r="K37" s="26"/>
      <c r="L37" s="26"/>
      <c r="M37" s="31"/>
      <c r="N37" s="12" t="s">
        <v>150</v>
      </c>
      <c r="O37" s="52">
        <f t="shared" si="0"/>
        <v>7.9166666666666663E-2</v>
      </c>
    </row>
    <row r="38" spans="1:15" ht="146.25" customHeight="1" x14ac:dyDescent="0.3">
      <c r="A38" s="90" t="s">
        <v>151</v>
      </c>
      <c r="B38" s="91" t="s">
        <v>152</v>
      </c>
      <c r="C38" s="10" t="s">
        <v>153</v>
      </c>
      <c r="D38" s="10" t="s">
        <v>154</v>
      </c>
      <c r="E38" s="10" t="s">
        <v>140</v>
      </c>
      <c r="F38" s="10">
        <v>12</v>
      </c>
      <c r="G38" s="10">
        <v>2</v>
      </c>
      <c r="H38" s="10">
        <v>2</v>
      </c>
      <c r="I38" s="10">
        <v>9</v>
      </c>
      <c r="J38" s="10" t="s">
        <v>155</v>
      </c>
      <c r="K38" s="10" t="s">
        <v>156</v>
      </c>
      <c r="L38" s="10" t="s">
        <v>157</v>
      </c>
      <c r="M38" s="6" t="s">
        <v>158</v>
      </c>
      <c r="N38" s="16" t="s">
        <v>111</v>
      </c>
      <c r="O38" s="52">
        <f t="shared" si="0"/>
        <v>0.1</v>
      </c>
    </row>
    <row r="39" spans="1:15" ht="109.8" thickBot="1" x14ac:dyDescent="0.35">
      <c r="A39" s="92" t="s">
        <v>159</v>
      </c>
      <c r="B39" s="93" t="s">
        <v>160</v>
      </c>
      <c r="C39" s="94" t="s">
        <v>161</v>
      </c>
      <c r="D39" s="94" t="s">
        <v>154</v>
      </c>
      <c r="E39" s="94" t="s">
        <v>162</v>
      </c>
      <c r="F39" s="94">
        <v>30</v>
      </c>
      <c r="G39" s="94">
        <v>13</v>
      </c>
      <c r="H39" s="94">
        <v>8</v>
      </c>
      <c r="I39" s="94">
        <v>14</v>
      </c>
      <c r="J39" s="94" t="s">
        <v>26</v>
      </c>
      <c r="K39" s="94" t="s">
        <v>163</v>
      </c>
      <c r="L39" s="94" t="s">
        <v>164</v>
      </c>
      <c r="M39" s="95" t="s">
        <v>203</v>
      </c>
      <c r="N39" s="16" t="s">
        <v>165</v>
      </c>
      <c r="O39" s="52">
        <f t="shared" si="0"/>
        <v>0.2</v>
      </c>
    </row>
    <row r="40" spans="1:15" s="22" customFormat="1" ht="65.400000000000006" thickBot="1" x14ac:dyDescent="0.35">
      <c r="A40" s="96" t="s">
        <v>166</v>
      </c>
      <c r="B40" s="24" t="s">
        <v>167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1"/>
      <c r="N40" s="21"/>
      <c r="O40" s="34"/>
    </row>
    <row r="41" spans="1:15" ht="91.8" customHeight="1" x14ac:dyDescent="0.3">
      <c r="A41" s="97" t="s">
        <v>168</v>
      </c>
      <c r="B41" s="98" t="s">
        <v>169</v>
      </c>
      <c r="C41" s="83" t="s">
        <v>109</v>
      </c>
      <c r="D41" s="83" t="s">
        <v>23</v>
      </c>
      <c r="E41" s="83" t="s">
        <v>140</v>
      </c>
      <c r="F41" s="99">
        <v>13</v>
      </c>
      <c r="G41" s="99">
        <v>1</v>
      </c>
      <c r="H41" s="99">
        <v>1</v>
      </c>
      <c r="I41" s="99">
        <v>12</v>
      </c>
      <c r="J41" s="99" t="s">
        <v>26</v>
      </c>
      <c r="K41" s="5" t="s">
        <v>110</v>
      </c>
      <c r="L41" s="5" t="s">
        <v>198</v>
      </c>
      <c r="M41" s="106" t="s">
        <v>199</v>
      </c>
      <c r="N41" s="33" t="s">
        <v>95</v>
      </c>
      <c r="O41" s="100">
        <f t="shared" si="0"/>
        <v>0.1986111111111111</v>
      </c>
    </row>
    <row r="42" spans="1:15" ht="145.5" customHeight="1" x14ac:dyDescent="0.3">
      <c r="A42" s="90" t="s">
        <v>170</v>
      </c>
      <c r="B42" s="91" t="s">
        <v>152</v>
      </c>
      <c r="C42" s="10" t="s">
        <v>153</v>
      </c>
      <c r="D42" s="10" t="s">
        <v>154</v>
      </c>
      <c r="E42" s="10" t="s">
        <v>140</v>
      </c>
      <c r="F42" s="10">
        <v>12</v>
      </c>
      <c r="G42" s="10">
        <v>2</v>
      </c>
      <c r="H42" s="10">
        <v>2</v>
      </c>
      <c r="I42" s="10">
        <v>9</v>
      </c>
      <c r="J42" s="10" t="s">
        <v>155</v>
      </c>
      <c r="K42" s="10" t="s">
        <v>156</v>
      </c>
      <c r="L42" s="10" t="s">
        <v>157</v>
      </c>
      <c r="M42" s="6" t="s">
        <v>202</v>
      </c>
      <c r="N42" s="16">
        <v>360</v>
      </c>
      <c r="O42" s="52">
        <f t="shared" si="0"/>
        <v>0.5</v>
      </c>
    </row>
    <row r="43" spans="1:15" ht="109.8" thickBot="1" x14ac:dyDescent="0.35">
      <c r="A43" s="92" t="s">
        <v>171</v>
      </c>
      <c r="B43" s="93" t="s">
        <v>160</v>
      </c>
      <c r="C43" s="94" t="s">
        <v>161</v>
      </c>
      <c r="D43" s="94" t="s">
        <v>154</v>
      </c>
      <c r="E43" s="94" t="s">
        <v>162</v>
      </c>
      <c r="F43" s="94">
        <v>30</v>
      </c>
      <c r="G43" s="94">
        <v>13</v>
      </c>
      <c r="H43" s="94">
        <v>8</v>
      </c>
      <c r="I43" s="94">
        <v>14</v>
      </c>
      <c r="J43" s="94" t="s">
        <v>26</v>
      </c>
      <c r="K43" s="94" t="s">
        <v>163</v>
      </c>
      <c r="L43" s="94" t="s">
        <v>164</v>
      </c>
      <c r="M43" s="95" t="s">
        <v>203</v>
      </c>
      <c r="N43" s="107">
        <v>288</v>
      </c>
      <c r="O43" s="108">
        <f t="shared" si="0"/>
        <v>0.4</v>
      </c>
    </row>
    <row r="44" spans="1:15" ht="88.2" customHeight="1" thickBot="1" x14ac:dyDescent="0.35">
      <c r="A44" s="23" t="s">
        <v>172</v>
      </c>
      <c r="B44" s="24" t="s">
        <v>173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19"/>
      <c r="O44" s="19"/>
    </row>
    <row r="45" spans="1:15" ht="78" x14ac:dyDescent="0.3">
      <c r="A45" s="101" t="s">
        <v>174</v>
      </c>
      <c r="B45" s="102" t="s">
        <v>175</v>
      </c>
      <c r="C45" s="83" t="s">
        <v>109</v>
      </c>
      <c r="D45" s="83" t="s">
        <v>23</v>
      </c>
      <c r="E45" s="83" t="s">
        <v>61</v>
      </c>
      <c r="F45" s="99">
        <v>13</v>
      </c>
      <c r="G45" s="99">
        <v>1</v>
      </c>
      <c r="H45" s="99">
        <v>1</v>
      </c>
      <c r="I45" s="99">
        <v>12</v>
      </c>
      <c r="J45" s="99" t="s">
        <v>26</v>
      </c>
      <c r="K45" s="5" t="s">
        <v>110</v>
      </c>
      <c r="L45" s="5" t="s">
        <v>198</v>
      </c>
      <c r="M45" s="106" t="s">
        <v>199</v>
      </c>
      <c r="N45" s="33" t="s">
        <v>176</v>
      </c>
      <c r="O45" s="100">
        <f t="shared" si="0"/>
        <v>0.1875</v>
      </c>
    </row>
    <row r="46" spans="1:15" ht="141.6" customHeight="1" x14ac:dyDescent="0.3">
      <c r="A46" s="90" t="s">
        <v>177</v>
      </c>
      <c r="B46" s="91" t="s">
        <v>152</v>
      </c>
      <c r="C46" s="10" t="s">
        <v>153</v>
      </c>
      <c r="D46" s="10" t="s">
        <v>154</v>
      </c>
      <c r="E46" s="10" t="s">
        <v>61</v>
      </c>
      <c r="F46" s="10">
        <v>12</v>
      </c>
      <c r="G46" s="10">
        <v>2</v>
      </c>
      <c r="H46" s="10">
        <v>2</v>
      </c>
      <c r="I46" s="10">
        <v>9</v>
      </c>
      <c r="J46" s="10" t="s">
        <v>155</v>
      </c>
      <c r="K46" s="10" t="s">
        <v>156</v>
      </c>
      <c r="L46" s="10" t="s">
        <v>157</v>
      </c>
      <c r="M46" s="6" t="s">
        <v>202</v>
      </c>
      <c r="N46" s="16" t="s">
        <v>165</v>
      </c>
      <c r="O46" s="52">
        <f t="shared" si="0"/>
        <v>0.2</v>
      </c>
    </row>
    <row r="47" spans="1:15" ht="109.2" x14ac:dyDescent="0.3">
      <c r="A47" s="90" t="s">
        <v>178</v>
      </c>
      <c r="B47" s="91" t="s">
        <v>160</v>
      </c>
      <c r="C47" s="10" t="s">
        <v>161</v>
      </c>
      <c r="D47" s="10" t="s">
        <v>154</v>
      </c>
      <c r="E47" s="10" t="s">
        <v>24</v>
      </c>
      <c r="F47" s="10">
        <v>30</v>
      </c>
      <c r="G47" s="10">
        <v>13</v>
      </c>
      <c r="H47" s="10">
        <v>8</v>
      </c>
      <c r="I47" s="10">
        <v>14</v>
      </c>
      <c r="J47" s="10" t="s">
        <v>26</v>
      </c>
      <c r="K47" s="10" t="s">
        <v>163</v>
      </c>
      <c r="L47" s="10" t="s">
        <v>164</v>
      </c>
      <c r="M47" s="64" t="s">
        <v>203</v>
      </c>
      <c r="N47" s="16" t="s">
        <v>179</v>
      </c>
      <c r="O47" s="52">
        <f t="shared" si="0"/>
        <v>0.55000000000000004</v>
      </c>
    </row>
    <row r="48" spans="1:15" ht="253.2" customHeight="1" x14ac:dyDescent="0.3">
      <c r="A48" s="103" t="s">
        <v>180</v>
      </c>
      <c r="B48" s="91" t="s">
        <v>181</v>
      </c>
      <c r="C48" s="10" t="s">
        <v>182</v>
      </c>
      <c r="D48" s="10" t="s">
        <v>23</v>
      </c>
      <c r="E48" s="10" t="s">
        <v>69</v>
      </c>
      <c r="F48" s="10">
        <v>20</v>
      </c>
      <c r="G48" s="10">
        <v>20</v>
      </c>
      <c r="H48" s="10">
        <v>10</v>
      </c>
      <c r="I48" s="10" t="s">
        <v>25</v>
      </c>
      <c r="J48" s="10" t="s">
        <v>26</v>
      </c>
      <c r="K48" s="10" t="s">
        <v>183</v>
      </c>
      <c r="L48" s="10" t="s">
        <v>204</v>
      </c>
      <c r="M48" s="64" t="s">
        <v>184</v>
      </c>
      <c r="N48" s="12" t="s">
        <v>141</v>
      </c>
      <c r="O48" s="52">
        <f t="shared" si="0"/>
        <v>8.3333333333333329E-2</v>
      </c>
    </row>
    <row r="49" spans="2:15" x14ac:dyDescent="0.3">
      <c r="N49" s="17">
        <f>N48+N47+N46+N45+N43+N42+N41+N39+N38+N37+N36+N35+N34+N31+N30+N29+N28+N27+N26+N25+N24+N21+N20+N19+N18+N17+N16+N15+N14+N13+N12+N11+N10+N9+N8+N7</f>
        <v>5484</v>
      </c>
      <c r="O49" s="17">
        <f>O48+O47+O46+O45+O43+O42+O41+O39+O38+O37+O36+O35+O34+O31+O30+O29+O28+O27+O26+O25+O24+O21+O20+O19+O18+O17+O16+O15+O14+O13+O12+O11+O10+O9+O8+O7</f>
        <v>7.6166666666666671</v>
      </c>
    </row>
    <row r="51" spans="2:15" x14ac:dyDescent="0.3">
      <c r="B51" s="104" t="s">
        <v>185</v>
      </c>
      <c r="C51" s="18">
        <v>12</v>
      </c>
      <c r="E51" s="18" t="s">
        <v>186</v>
      </c>
      <c r="F51" s="18">
        <v>3</v>
      </c>
    </row>
    <row r="52" spans="2:15" x14ac:dyDescent="0.3">
      <c r="B52" s="105" t="s">
        <v>187</v>
      </c>
      <c r="C52" s="18">
        <v>16</v>
      </c>
      <c r="D52" s="18">
        <f>C51*100/C52</f>
        <v>75</v>
      </c>
      <c r="E52" s="18" t="s">
        <v>188</v>
      </c>
      <c r="F52" s="18">
        <v>3</v>
      </c>
      <c r="G52" s="18">
        <v>100</v>
      </c>
    </row>
  </sheetData>
  <mergeCells count="55">
    <mergeCell ref="J34:J37"/>
    <mergeCell ref="K34:K37"/>
    <mergeCell ref="L34:L37"/>
    <mergeCell ref="M34:M37"/>
    <mergeCell ref="H24:H27"/>
    <mergeCell ref="I24:I27"/>
    <mergeCell ref="D34:D37"/>
    <mergeCell ref="E34:E37"/>
    <mergeCell ref="F34:F37"/>
    <mergeCell ref="G34:G37"/>
    <mergeCell ref="H34:H37"/>
    <mergeCell ref="I34:I37"/>
    <mergeCell ref="D20:D21"/>
    <mergeCell ref="D24:D27"/>
    <mergeCell ref="E24:E27"/>
    <mergeCell ref="F24:F27"/>
    <mergeCell ref="G24:G27"/>
    <mergeCell ref="I20:I21"/>
    <mergeCell ref="H20:H21"/>
    <mergeCell ref="G20:G21"/>
    <mergeCell ref="F20:F21"/>
    <mergeCell ref="E20:E21"/>
    <mergeCell ref="A2:O2"/>
    <mergeCell ref="A3:A5"/>
    <mergeCell ref="B3:B5"/>
    <mergeCell ref="C3:C5"/>
    <mergeCell ref="D3:D5"/>
    <mergeCell ref="E3:E5"/>
    <mergeCell ref="F3:I3"/>
    <mergeCell ref="J3:L3"/>
    <mergeCell ref="M3:M5"/>
    <mergeCell ref="N3:O4"/>
    <mergeCell ref="F4:F5"/>
    <mergeCell ref="G4:H4"/>
    <mergeCell ref="I4:I5"/>
    <mergeCell ref="J4:J5"/>
    <mergeCell ref="K4:K5"/>
    <mergeCell ref="L4:L5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J24:J27"/>
    <mergeCell ref="K24:K27"/>
    <mergeCell ref="L24:L27"/>
    <mergeCell ref="M24:M27"/>
    <mergeCell ref="M20:M21"/>
    <mergeCell ref="L20:L21"/>
    <mergeCell ref="K20:K21"/>
    <mergeCell ref="J20:J21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Старший Методист</dc:creator>
  <cp:lastModifiedBy>Вадим</cp:lastModifiedBy>
  <cp:revision>8</cp:revision>
  <dcterms:created xsi:type="dcterms:W3CDTF">2015-06-05T18:19:34Z</dcterms:created>
  <dcterms:modified xsi:type="dcterms:W3CDTF">2023-09-19T13:07:16Z</dcterms:modified>
</cp:coreProperties>
</file>